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えびの市スポーツ観光推進協議会\Documents\合宿等誘致補助金申請書　様式第１号～９号\自動作成表（入力フォーム）\"/>
    </mc:Choice>
  </mc:AlternateContent>
  <xr:revisionPtr revIDLastSave="0" documentId="13_ncr:1_{39056530-A0E4-4D32-A041-53E88071055E}" xr6:coauthVersionLast="47" xr6:coauthVersionMax="47" xr10:uidLastSave="{00000000-0000-0000-0000-000000000000}"/>
  <bookViews>
    <workbookView xWindow="-120" yWindow="-120" windowWidth="29040" windowHeight="15720" tabRatio="1000" xr2:uid="{A932D4FC-2445-4BA9-AD0C-A234D32BBD38}"/>
  </bookViews>
  <sheets>
    <sheet name="入力用" sheetId="1" r:id="rId1"/>
    <sheet name="（事前に提出）申請書" sheetId="2" r:id="rId2"/>
    <sheet name="（事前に提出）収支予算書" sheetId="4" r:id="rId3"/>
    <sheet name="（事前に提出）参加者名簿" sheetId="3" r:id="rId4"/>
    <sheet name="（当日に持参）宿泊証明書" sheetId="5" r:id="rId5"/>
    <sheet name="（宿泊後に提出）変更交付承認申請書" sheetId="6" r:id="rId6"/>
    <sheet name="（宿泊後に提出）実績報告及び補助金請求書" sheetId="7" r:id="rId7"/>
    <sheet name="（宿泊後に提出）収支決算書" sheetId="8" r:id="rId8"/>
  </sheets>
  <definedNames>
    <definedName name="_Hlk197681038" localSheetId="2">'（事前に提出）収支予算書'!$A$24</definedName>
    <definedName name="_xlnm.Print_Area" localSheetId="3">'（事前に提出）参加者名簿'!$A$1:$F$31</definedName>
    <definedName name="_xlnm.Print_Area" localSheetId="2">'（事前に提出）収支予算書'!$A$2:$G$43</definedName>
    <definedName name="_xlnm.Print_Area" localSheetId="1">'（事前に提出）申請書'!$A$1:$BB$57</definedName>
    <definedName name="_xlnm.Print_Area" localSheetId="6">'（宿泊後に提出）実績報告及び補助金請求書'!$A$1:$BB$48</definedName>
    <definedName name="_xlnm.Print_Area" localSheetId="7">'（宿泊後に提出）収支決算書'!$A$2:$K$25</definedName>
    <definedName name="_xlnm.Print_Area" localSheetId="5">'（宿泊後に提出）変更交付承認申請書'!$A$1:$BB$57</definedName>
    <definedName name="_xlnm.Print_Area" localSheetId="4">'（当日に持参）宿泊証明書'!$A$1:$J$35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7" i="7" l="1"/>
  <c r="M27" i="7"/>
  <c r="I39" i="2"/>
  <c r="J51" i="1"/>
  <c r="L53" i="1"/>
  <c r="J52" i="1"/>
  <c r="Q53" i="1"/>
  <c r="AM20" i="7" s="1"/>
  <c r="U40" i="7"/>
  <c r="U37" i="7"/>
  <c r="U34" i="7"/>
  <c r="U31" i="7"/>
  <c r="BA23" i="7"/>
  <c r="AV23" i="7"/>
  <c r="AQ23" i="7"/>
  <c r="AM23" i="7"/>
  <c r="AD23" i="7"/>
  <c r="Y23" i="7"/>
  <c r="T23" i="7"/>
  <c r="P23" i="7"/>
  <c r="AE20" i="7" l="1"/>
  <c r="AE18" i="7"/>
  <c r="AD8" i="7"/>
  <c r="N8" i="7"/>
  <c r="I8" i="7"/>
  <c r="D8" i="7"/>
  <c r="AE16" i="7"/>
  <c r="F19" i="5"/>
  <c r="AB27" i="1"/>
  <c r="AM44" i="1"/>
  <c r="AQ7" i="2"/>
  <c r="AW7" i="2"/>
  <c r="AK7" i="2"/>
  <c r="E21" i="2"/>
  <c r="C19" i="8"/>
  <c r="F13" i="8"/>
  <c r="F12" i="8"/>
  <c r="D12" i="8"/>
  <c r="D13" i="8"/>
  <c r="K31" i="6"/>
  <c r="K29" i="6"/>
  <c r="X29" i="6" s="1"/>
  <c r="K27" i="6"/>
  <c r="K25" i="6"/>
  <c r="I20" i="6"/>
  <c r="N20" i="6"/>
  <c r="AC20" i="6"/>
  <c r="D20" i="6"/>
  <c r="AJ16" i="6"/>
  <c r="AB16" i="6"/>
  <c r="AB14" i="6"/>
  <c r="AB12" i="6"/>
  <c r="AA12" i="2"/>
  <c r="V31" i="1"/>
  <c r="AR33" i="2"/>
  <c r="AR35" i="2"/>
  <c r="AR31" i="2"/>
  <c r="AL33" i="2"/>
  <c r="AL35" i="2"/>
  <c r="AL31" i="2"/>
  <c r="AF33" i="2"/>
  <c r="AF35" i="2"/>
  <c r="AF31" i="2"/>
  <c r="U33" i="2"/>
  <c r="U35" i="2"/>
  <c r="U31" i="2"/>
  <c r="O33" i="2"/>
  <c r="O35" i="2"/>
  <c r="O31" i="2"/>
  <c r="I33" i="2"/>
  <c r="I35" i="2"/>
  <c r="I31" i="2"/>
  <c r="C23" i="8" l="1"/>
  <c r="C11" i="8" s="1"/>
  <c r="Z45" i="1"/>
  <c r="F18" i="4"/>
  <c r="F19" i="4"/>
  <c r="D19" i="4"/>
  <c r="C19" i="4" s="1"/>
  <c r="D18" i="4"/>
  <c r="E19" i="4" l="1"/>
  <c r="B18" i="4"/>
  <c r="G19" i="4"/>
  <c r="C14" i="8"/>
  <c r="B22" i="4" l="1"/>
  <c r="M20" i="4"/>
  <c r="B19" i="8" s="1"/>
  <c r="B23" i="8" s="1"/>
  <c r="Q49" i="2"/>
  <c r="AB29" i="1"/>
  <c r="U51" i="2" s="1"/>
  <c r="AM45" i="1" l="1"/>
  <c r="B9" i="4"/>
  <c r="B10" i="8" s="1"/>
  <c r="AZ24" i="2"/>
  <c r="AB24" i="2"/>
  <c r="F10" i="8" l="1"/>
  <c r="D10" i="8"/>
  <c r="Q47" i="2"/>
  <c r="Q45" i="2"/>
  <c r="AA16" i="2"/>
  <c r="I28" i="2"/>
  <c r="I26" i="2"/>
  <c r="AU24" i="2"/>
  <c r="AP24" i="2"/>
  <c r="AK24" i="2"/>
  <c r="W24" i="2"/>
  <c r="R24" i="2"/>
  <c r="M24" i="2"/>
  <c r="AJ16" i="2"/>
  <c r="AA14" i="2"/>
  <c r="Y43" i="2"/>
  <c r="S43" i="2"/>
  <c r="D8" i="5"/>
  <c r="AM16" i="1"/>
  <c r="B10" i="4" l="1"/>
  <c r="N37" i="2"/>
  <c r="B13" i="4" l="1"/>
  <c r="B11" i="8"/>
  <c r="B14" i="8" l="1"/>
  <c r="D11" i="8"/>
  <c r="D14" i="8" s="1"/>
  <c r="F11" i="8"/>
  <c r="F1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EPC1600</author>
    <author>えびの市スポーツ観光推進協議会</author>
  </authors>
  <commentList>
    <comment ref="L18" authorId="0" shapeId="0" xr:uid="{A426AE0D-AC12-42BE-AC17-DC8EBF1ED9E6}">
      <text>
        <r>
          <rPr>
            <sz val="12"/>
            <color indexed="81"/>
            <rFont val="BIZ UDPゴシック"/>
            <family val="3"/>
            <charset val="128"/>
          </rPr>
          <t xml:space="preserve">監督、コーチ、会長、主務、代表など
</t>
        </r>
      </text>
    </comment>
    <comment ref="T44" authorId="1" shapeId="0" xr:uid="{CFE91D2D-49F7-49FB-BD4D-D679AB6EFE5F}">
      <text>
        <r>
          <rPr>
            <sz val="12"/>
            <color indexed="81"/>
            <rFont val="BIZ UDPゴシック"/>
            <family val="3"/>
            <charset val="128"/>
          </rPr>
          <t>（例①）　学生10人が2泊する場合は「２０」
（例②）　1日目学生1０人、2日目１１人の場合は「２１」</t>
        </r>
      </text>
    </comment>
    <comment ref="AE44" authorId="1" shapeId="0" xr:uid="{EE0B0B53-4C55-4EF3-AC56-03780EB66778}">
      <text>
        <r>
          <rPr>
            <sz val="11"/>
            <color indexed="81"/>
            <rFont val="BIZ UDPゴシック"/>
            <family val="3"/>
            <charset val="128"/>
          </rPr>
          <t>エラー表示がでる場合は「宿泊予定人数」欄の「延宿泊数（人）」と「1人1泊あたりの宿泊料金（税込）」欄の①+②の合計が一致しているか確認してください。</t>
        </r>
      </text>
    </comment>
  </commentList>
</comments>
</file>

<file path=xl/sharedStrings.xml><?xml version="1.0" encoding="utf-8"?>
<sst xmlns="http://schemas.openxmlformats.org/spreadsheetml/2006/main" count="405" uniqueCount="250">
  <si>
    <t>申請者</t>
    <rPh sb="0" eb="3">
      <t>シンセイシャ</t>
    </rPh>
    <phoneticPr fontId="3"/>
  </si>
  <si>
    <t>団体名</t>
    <rPh sb="0" eb="2">
      <t>ダンタイ</t>
    </rPh>
    <rPh sb="2" eb="3">
      <t>メイ</t>
    </rPh>
    <phoneticPr fontId="3"/>
  </si>
  <si>
    <t>役職</t>
    <rPh sb="0" eb="2">
      <t>ヤクショク</t>
    </rPh>
    <phoneticPr fontId="3"/>
  </si>
  <si>
    <t>氏名</t>
    <rPh sb="0" eb="2">
      <t>シメイ</t>
    </rPh>
    <phoneticPr fontId="3"/>
  </si>
  <si>
    <t>合宿等実施期間</t>
    <rPh sb="0" eb="2">
      <t>ガッシュク</t>
    </rPh>
    <rPh sb="2" eb="3">
      <t>トウ</t>
    </rPh>
    <rPh sb="3" eb="5">
      <t>ジッシ</t>
    </rPh>
    <rPh sb="5" eb="7">
      <t>キカン</t>
    </rPh>
    <phoneticPr fontId="3"/>
  </si>
  <si>
    <t>令和</t>
    <rPh sb="0" eb="1">
      <t>レイ</t>
    </rPh>
    <rPh sb="1" eb="2">
      <t>ワ</t>
    </rPh>
    <phoneticPr fontId="3"/>
  </si>
  <si>
    <t>年</t>
    <rPh sb="0" eb="1">
      <t>ネン</t>
    </rPh>
    <phoneticPr fontId="3"/>
  </si>
  <si>
    <t>月</t>
    <rPh sb="0" eb="1">
      <t>ガツ</t>
    </rPh>
    <phoneticPr fontId="3"/>
  </si>
  <si>
    <t>日</t>
    <phoneticPr fontId="3"/>
  </si>
  <si>
    <t>から</t>
    <phoneticPr fontId="3"/>
  </si>
  <si>
    <t>日</t>
    <rPh sb="0" eb="1">
      <t>ニチ</t>
    </rPh>
    <phoneticPr fontId="3"/>
  </si>
  <si>
    <t>まで</t>
    <phoneticPr fontId="3"/>
  </si>
  <si>
    <t>宿泊施設の名称</t>
    <rPh sb="0" eb="2">
      <t>シュクハク</t>
    </rPh>
    <rPh sb="2" eb="4">
      <t>シセツ</t>
    </rPh>
    <rPh sb="5" eb="7">
      <t>メイショウ</t>
    </rPh>
    <phoneticPr fontId="3"/>
  </si>
  <si>
    <t>２８</t>
    <phoneticPr fontId="3"/>
  </si>
  <si>
    <t>えびの市民体育館</t>
    <rPh sb="3" eb="5">
      <t>シミン</t>
    </rPh>
    <rPh sb="5" eb="8">
      <t>タイイクカン</t>
    </rPh>
    <phoneticPr fontId="3"/>
  </si>
  <si>
    <t>(月）</t>
    <rPh sb="1" eb="2">
      <t>ゲツ</t>
    </rPh>
    <phoneticPr fontId="3"/>
  </si>
  <si>
    <t>掲載可</t>
    <rPh sb="0" eb="2">
      <t>ケイサイ</t>
    </rPh>
    <rPh sb="2" eb="3">
      <t>カ</t>
    </rPh>
    <phoneticPr fontId="3"/>
  </si>
  <si>
    <t>永山運動公園</t>
    <rPh sb="0" eb="2">
      <t>ナガヤマ</t>
    </rPh>
    <rPh sb="2" eb="4">
      <t>ウンドウ</t>
    </rPh>
    <rPh sb="4" eb="6">
      <t>コウエン</t>
    </rPh>
    <phoneticPr fontId="3"/>
  </si>
  <si>
    <t>王子原運動公園</t>
    <rPh sb="0" eb="3">
      <t>オウジバル</t>
    </rPh>
    <rPh sb="3" eb="7">
      <t>ウンドウコウエン</t>
    </rPh>
    <phoneticPr fontId="3"/>
  </si>
  <si>
    <t>王子原野球場</t>
    <rPh sb="0" eb="3">
      <t>オウジバル</t>
    </rPh>
    <rPh sb="3" eb="6">
      <t>ヤキュウジョウ</t>
    </rPh>
    <phoneticPr fontId="3"/>
  </si>
  <si>
    <t>神社原運動公園</t>
    <rPh sb="0" eb="3">
      <t>ジンジャバル</t>
    </rPh>
    <rPh sb="3" eb="7">
      <t>ウンドウコウエン</t>
    </rPh>
    <phoneticPr fontId="3"/>
  </si>
  <si>
    <t>水辺の楽校</t>
    <rPh sb="0" eb="2">
      <t>ミズベ</t>
    </rPh>
    <rPh sb="3" eb="5">
      <t>ガッコウ</t>
    </rPh>
    <phoneticPr fontId="3"/>
  </si>
  <si>
    <t>グリーンパークえびの</t>
    <phoneticPr fontId="3"/>
  </si>
  <si>
    <t>弓道場誠心館</t>
    <rPh sb="0" eb="2">
      <t>キュウドウ</t>
    </rPh>
    <rPh sb="2" eb="3">
      <t>ジョウ</t>
    </rPh>
    <rPh sb="3" eb="5">
      <t>セイシン</t>
    </rPh>
    <rPh sb="5" eb="6">
      <t>カン</t>
    </rPh>
    <phoneticPr fontId="3"/>
  </si>
  <si>
    <t>様式第１号（第７条関係）</t>
    <rPh sb="0" eb="2">
      <t>ヨウシキ</t>
    </rPh>
    <rPh sb="2" eb="3">
      <t>ダイ</t>
    </rPh>
    <rPh sb="4" eb="5">
      <t>ゴウ</t>
    </rPh>
    <rPh sb="6" eb="7">
      <t>ダイ</t>
    </rPh>
    <rPh sb="8" eb="9">
      <t>ジョウ</t>
    </rPh>
    <rPh sb="9" eb="11">
      <t>カンケイ</t>
    </rPh>
    <phoneticPr fontId="3"/>
  </si>
  <si>
    <t>合宿等誘致補助金交付申請書</t>
    <rPh sb="0" eb="2">
      <t>ガッシュク</t>
    </rPh>
    <rPh sb="2" eb="3">
      <t>トウ</t>
    </rPh>
    <rPh sb="3" eb="5">
      <t>ユウチ</t>
    </rPh>
    <rPh sb="5" eb="8">
      <t>ホジョキン</t>
    </rPh>
    <rPh sb="8" eb="10">
      <t>コウフ</t>
    </rPh>
    <rPh sb="10" eb="13">
      <t>シンセイショ</t>
    </rPh>
    <phoneticPr fontId="3"/>
  </si>
  <si>
    <t>えびの市スポーツ観光推進協議会</t>
    <rPh sb="3" eb="4">
      <t>シ</t>
    </rPh>
    <rPh sb="8" eb="10">
      <t>カンコウ</t>
    </rPh>
    <rPh sb="10" eb="12">
      <t>スイシン</t>
    </rPh>
    <rPh sb="12" eb="15">
      <t>キョウギカイ</t>
    </rPh>
    <phoneticPr fontId="3"/>
  </si>
  <si>
    <t>所在地</t>
    <rPh sb="0" eb="3">
      <t>ショザイチ</t>
    </rPh>
    <phoneticPr fontId="3"/>
  </si>
  <si>
    <t>４.合宿参加予定人数</t>
    <rPh sb="2" eb="4">
      <t>ガッシュク</t>
    </rPh>
    <rPh sb="4" eb="6">
      <t>サンカ</t>
    </rPh>
    <rPh sb="6" eb="8">
      <t>ヨテイ</t>
    </rPh>
    <rPh sb="8" eb="10">
      <t>ニンズウ</t>
    </rPh>
    <phoneticPr fontId="3"/>
  </si>
  <si>
    <t>宿泊月日</t>
    <rPh sb="0" eb="2">
      <t>シュクハク</t>
    </rPh>
    <rPh sb="2" eb="4">
      <t>ツキヒ</t>
    </rPh>
    <phoneticPr fontId="3"/>
  </si>
  <si>
    <t>５.延べ宿泊数</t>
    <rPh sb="2" eb="3">
      <t>ノ</t>
    </rPh>
    <rPh sb="4" eb="6">
      <t>シュクハク</t>
    </rPh>
    <rPh sb="6" eb="7">
      <t>スウ</t>
    </rPh>
    <phoneticPr fontId="3"/>
  </si>
  <si>
    <t>　(１)収支予算書</t>
    <rPh sb="4" eb="6">
      <t>シュウシ</t>
    </rPh>
    <rPh sb="6" eb="9">
      <t>ヨサンショ</t>
    </rPh>
    <phoneticPr fontId="3"/>
  </si>
  <si>
    <t>　(２)合宿等参加者名簿</t>
    <rPh sb="4" eb="6">
      <t>ガッシュク</t>
    </rPh>
    <rPh sb="6" eb="7">
      <t>トウ</t>
    </rPh>
    <rPh sb="7" eb="10">
      <t>サンカシャ</t>
    </rPh>
    <rPh sb="10" eb="12">
      <t>メイボ</t>
    </rPh>
    <phoneticPr fontId="3"/>
  </si>
  <si>
    <t>　(３)その他</t>
    <rPh sb="6" eb="7">
      <t>タ</t>
    </rPh>
    <phoneticPr fontId="3"/>
  </si>
  <si>
    <t>様式第３号（第７条関係）</t>
    <phoneticPr fontId="3"/>
  </si>
  <si>
    <t>合宿等参加者名簿</t>
  </si>
  <si>
    <t>氏　　名</t>
  </si>
  <si>
    <t>氏　　名</t>
    <phoneticPr fontId="2"/>
  </si>
  <si>
    <t>宿泊人数</t>
    <rPh sb="0" eb="2">
      <t>シュクハク</t>
    </rPh>
    <rPh sb="2" eb="4">
      <t>ニンズウ</t>
    </rPh>
    <phoneticPr fontId="3"/>
  </si>
  <si>
    <t>宿泊人数</t>
    <rPh sb="0" eb="2">
      <t>シュクハク</t>
    </rPh>
    <rPh sb="2" eb="4">
      <t>ニンズウ</t>
    </rPh>
    <phoneticPr fontId="2"/>
  </si>
  <si>
    <t>人</t>
    <rPh sb="0" eb="1">
      <t>ニン</t>
    </rPh>
    <phoneticPr fontId="2"/>
  </si>
  <si>
    <t>会長　仁科　博　様</t>
    <rPh sb="0" eb="2">
      <t>カイチョウ</t>
    </rPh>
    <rPh sb="3" eb="5">
      <t>ニシナ</t>
    </rPh>
    <rPh sb="6" eb="7">
      <t>ヒロシ</t>
    </rPh>
    <rPh sb="8" eb="9">
      <t>サマ</t>
    </rPh>
    <phoneticPr fontId="3"/>
  </si>
  <si>
    <t>１.実施期間</t>
    <rPh sb="2" eb="4">
      <t>ジッシ</t>
    </rPh>
    <rPh sb="4" eb="6">
      <t>キカン</t>
    </rPh>
    <phoneticPr fontId="3"/>
  </si>
  <si>
    <t>令和</t>
    <rPh sb="0" eb="2">
      <t>レイワ</t>
    </rPh>
    <phoneticPr fontId="2"/>
  </si>
  <si>
    <t>年</t>
    <rPh sb="0" eb="1">
      <t>ネン</t>
    </rPh>
    <phoneticPr fontId="2"/>
  </si>
  <si>
    <t>月</t>
    <rPh sb="0" eb="1">
      <t>ガツ</t>
    </rPh>
    <phoneticPr fontId="2"/>
  </si>
  <si>
    <t>日</t>
    <rPh sb="0" eb="1">
      <t>ニチ</t>
    </rPh>
    <phoneticPr fontId="2"/>
  </si>
  <si>
    <t>～</t>
    <phoneticPr fontId="2"/>
  </si>
  <si>
    <t>年度合宿等誘致補助金の交付を受けたいので、関係書類を添えて下記のとおり</t>
    <phoneticPr fontId="3"/>
  </si>
  <si>
    <t>２.使用する会場の名称</t>
    <rPh sb="2" eb="4">
      <t>シヨウ</t>
    </rPh>
    <rPh sb="6" eb="8">
      <t>カイジョウ</t>
    </rPh>
    <rPh sb="9" eb="11">
      <t>メイショウ</t>
    </rPh>
    <phoneticPr fontId="3"/>
  </si>
  <si>
    <t>３.宿泊施設名</t>
    <rPh sb="2" eb="4">
      <t>シュクハク</t>
    </rPh>
    <rPh sb="4" eb="6">
      <t>シセツ</t>
    </rPh>
    <rPh sb="6" eb="7">
      <t>メイ</t>
    </rPh>
    <phoneticPr fontId="3"/>
  </si>
  <si>
    <t>６.合宿等の目的及び内容</t>
    <rPh sb="2" eb="4">
      <t>ガッシュク</t>
    </rPh>
    <rPh sb="4" eb="5">
      <t>トウ</t>
    </rPh>
    <rPh sb="6" eb="8">
      <t>モクテキ</t>
    </rPh>
    <rPh sb="8" eb="9">
      <t>オヨ</t>
    </rPh>
    <rPh sb="10" eb="12">
      <t>ナイヨウ</t>
    </rPh>
    <phoneticPr fontId="3"/>
  </si>
  <si>
    <t>　申請します。</t>
    <phoneticPr fontId="2"/>
  </si>
  <si>
    <t>延べ</t>
    <rPh sb="0" eb="1">
      <t>ノベ</t>
    </rPh>
    <phoneticPr fontId="2"/>
  </si>
  <si>
    <t>※各日の宿泊人数の合計</t>
    <rPh sb="1" eb="3">
      <t>カクジツ</t>
    </rPh>
    <rPh sb="4" eb="6">
      <t>シュクハク</t>
    </rPh>
    <rPh sb="6" eb="8">
      <t>ニンズウ</t>
    </rPh>
    <rPh sb="9" eb="11">
      <t>ゴウケイ</t>
    </rPh>
    <phoneticPr fontId="2"/>
  </si>
  <si>
    <t>人</t>
    <rPh sb="0" eb="1">
      <t>ニン</t>
    </rPh>
    <phoneticPr fontId="2"/>
  </si>
  <si>
    <t>７.連絡責任者
　※通知の送付先</t>
    <rPh sb="2" eb="4">
      <t>レンラク</t>
    </rPh>
    <rPh sb="4" eb="6">
      <t>セキニン</t>
    </rPh>
    <rPh sb="6" eb="7">
      <t>シャ</t>
    </rPh>
    <rPh sb="10" eb="12">
      <t>ツウチ</t>
    </rPh>
    <rPh sb="13" eb="16">
      <t>ソウフサキ</t>
    </rPh>
    <phoneticPr fontId="3"/>
  </si>
  <si>
    <t>電話番号</t>
    <rPh sb="0" eb="2">
      <t>デンワ</t>
    </rPh>
    <rPh sb="2" eb="4">
      <t>バンゴウ</t>
    </rPh>
    <phoneticPr fontId="2"/>
  </si>
  <si>
    <t>住所</t>
    <rPh sb="0" eb="2">
      <t>ジュウショ</t>
    </rPh>
    <phoneticPr fontId="2"/>
  </si>
  <si>
    <t>氏名</t>
    <rPh sb="0" eb="2">
      <t>シメイ</t>
    </rPh>
    <phoneticPr fontId="2"/>
  </si>
  <si>
    <t>Ｅメール</t>
    <phoneticPr fontId="2"/>
  </si>
  <si>
    <t>〒</t>
    <phoneticPr fontId="2"/>
  </si>
  <si>
    <t>添付書類</t>
    <rPh sb="0" eb="2">
      <t>テンプ</t>
    </rPh>
    <rPh sb="2" eb="4">
      <t>ショルイ</t>
    </rPh>
    <phoneticPr fontId="2"/>
  </si>
  <si>
    <t>様式第２号（第７条、９条、１０条関係）</t>
    <rPh sb="0" eb="2">
      <t>ヨウシキ</t>
    </rPh>
    <rPh sb="2" eb="3">
      <t>ダイ</t>
    </rPh>
    <rPh sb="4" eb="5">
      <t>ゴウ</t>
    </rPh>
    <rPh sb="6" eb="7">
      <t>ダイ</t>
    </rPh>
    <rPh sb="8" eb="9">
      <t>ジョウ</t>
    </rPh>
    <rPh sb="11" eb="12">
      <t>ジョウ</t>
    </rPh>
    <rPh sb="15" eb="16">
      <t>ジョウ</t>
    </rPh>
    <rPh sb="16" eb="18">
      <t>カンケイ</t>
    </rPh>
    <phoneticPr fontId="2"/>
  </si>
  <si>
    <t>収支予算書</t>
    <rPh sb="0" eb="2">
      <t>シュウシ</t>
    </rPh>
    <rPh sb="2" eb="4">
      <t>ヨサン</t>
    </rPh>
    <rPh sb="4" eb="5">
      <t>ショ</t>
    </rPh>
    <phoneticPr fontId="2"/>
  </si>
  <si>
    <t>１　収入の部</t>
    <rPh sb="2" eb="4">
      <t>シュウニュウ</t>
    </rPh>
    <rPh sb="5" eb="6">
      <t>ブ</t>
    </rPh>
    <phoneticPr fontId="2"/>
  </si>
  <si>
    <t>予算額</t>
    <rPh sb="0" eb="2">
      <t>ヨサン</t>
    </rPh>
    <rPh sb="2" eb="3">
      <t>ガク</t>
    </rPh>
    <phoneticPr fontId="2"/>
  </si>
  <si>
    <t>備考</t>
    <rPh sb="0" eb="2">
      <t>ビコウ</t>
    </rPh>
    <phoneticPr fontId="2"/>
  </si>
  <si>
    <t>宿泊補助金</t>
    <rPh sb="0" eb="2">
      <t>シュクハク</t>
    </rPh>
    <rPh sb="2" eb="5">
      <t>ホジョキン</t>
    </rPh>
    <phoneticPr fontId="2"/>
  </si>
  <si>
    <t>※補助を受けたものとして予定額を記入してください</t>
    <rPh sb="1" eb="3">
      <t>ホジョ</t>
    </rPh>
    <rPh sb="4" eb="5">
      <t>ウ</t>
    </rPh>
    <rPh sb="12" eb="14">
      <t>ヨテイ</t>
    </rPh>
    <rPh sb="14" eb="15">
      <t>ガク</t>
    </rPh>
    <rPh sb="16" eb="18">
      <t>キニュウ</t>
    </rPh>
    <phoneticPr fontId="2"/>
  </si>
  <si>
    <t>２　支出の部</t>
    <rPh sb="2" eb="4">
      <t>シシュツ</t>
    </rPh>
    <rPh sb="5" eb="6">
      <t>ブ</t>
    </rPh>
    <phoneticPr fontId="2"/>
  </si>
  <si>
    <t>宿泊費</t>
    <rPh sb="0" eb="2">
      <t>シュクハク</t>
    </rPh>
    <rPh sb="2" eb="3">
      <t>ヒ</t>
    </rPh>
    <phoneticPr fontId="2"/>
  </si>
  <si>
    <t>円×延</t>
    <rPh sb="0" eb="1">
      <t>エン</t>
    </rPh>
    <rPh sb="2" eb="3">
      <t>ノベ</t>
    </rPh>
    <phoneticPr fontId="2"/>
  </si>
  <si>
    <t>泊</t>
    <rPh sb="0" eb="1">
      <t>ハク</t>
    </rPh>
    <phoneticPr fontId="2"/>
  </si>
  <si>
    <t>合　計</t>
    <rPh sb="0" eb="1">
      <t>ゴウ</t>
    </rPh>
    <rPh sb="2" eb="3">
      <t>ケイ</t>
    </rPh>
    <phoneticPr fontId="2"/>
  </si>
  <si>
    <t>※収入の部の合計と支出の部の合計は一致すること</t>
  </si>
  <si>
    <t>区分又は役職</t>
    <rPh sb="0" eb="2">
      <t>クブン</t>
    </rPh>
    <rPh sb="2" eb="3">
      <t>マタ</t>
    </rPh>
    <phoneticPr fontId="2"/>
  </si>
  <si>
    <t>様式第７号（第１０条関係）</t>
    <rPh sb="0" eb="2">
      <t>ヨウシキ</t>
    </rPh>
    <rPh sb="2" eb="3">
      <t>ダイ</t>
    </rPh>
    <rPh sb="4" eb="5">
      <t>ゴウ</t>
    </rPh>
    <rPh sb="6" eb="7">
      <t>ダイ</t>
    </rPh>
    <rPh sb="9" eb="10">
      <t>ジョウ</t>
    </rPh>
    <rPh sb="10" eb="12">
      <t>カンケイ</t>
    </rPh>
    <phoneticPr fontId="2"/>
  </si>
  <si>
    <t>宿　泊　証　明　書</t>
    <rPh sb="0" eb="1">
      <t>シュク</t>
    </rPh>
    <rPh sb="2" eb="3">
      <t>ハク</t>
    </rPh>
    <rPh sb="4" eb="5">
      <t>ショウ</t>
    </rPh>
    <rPh sb="6" eb="7">
      <t>アキラ</t>
    </rPh>
    <rPh sb="8" eb="9">
      <t>ショ</t>
    </rPh>
    <phoneticPr fontId="2"/>
  </si>
  <si>
    <t>下記のとおり宿泊があったことを証明します。</t>
    <rPh sb="0" eb="2">
      <t>カキ</t>
    </rPh>
    <rPh sb="6" eb="8">
      <t>シュクハク</t>
    </rPh>
    <rPh sb="15" eb="17">
      <t>ショウメイ</t>
    </rPh>
    <phoneticPr fontId="2"/>
  </si>
  <si>
    <t>団体名</t>
    <rPh sb="0" eb="2">
      <t>ダンタイ</t>
    </rPh>
    <rPh sb="2" eb="3">
      <t>メイ</t>
    </rPh>
    <phoneticPr fontId="2"/>
  </si>
  <si>
    <t>宿泊日</t>
    <rPh sb="0" eb="2">
      <t>シュクハク</t>
    </rPh>
    <rPh sb="2" eb="3">
      <t>ビ</t>
    </rPh>
    <phoneticPr fontId="2"/>
  </si>
  <si>
    <t>月　　　日</t>
    <rPh sb="0" eb="1">
      <t>ツキ</t>
    </rPh>
    <rPh sb="4" eb="5">
      <t>ヒ</t>
    </rPh>
    <phoneticPr fontId="2"/>
  </si>
  <si>
    <r>
      <t xml:space="preserve">合計
</t>
    </r>
    <r>
      <rPr>
        <sz val="10"/>
        <color theme="1"/>
        <rFont val="ＭＳ 明朝"/>
        <family val="1"/>
        <charset val="128"/>
      </rPr>
      <t>（延宿泊数）</t>
    </r>
    <rPh sb="0" eb="2">
      <t>ゴウケイ</t>
    </rPh>
    <rPh sb="4" eb="5">
      <t>ノベ</t>
    </rPh>
    <rPh sb="5" eb="7">
      <t>シュクハク</t>
    </rPh>
    <rPh sb="7" eb="8">
      <t>スウ</t>
    </rPh>
    <phoneticPr fontId="2"/>
  </si>
  <si>
    <t>年　　月　　日</t>
    <rPh sb="0" eb="1">
      <t>ネン</t>
    </rPh>
    <rPh sb="3" eb="4">
      <t>ツキ</t>
    </rPh>
    <rPh sb="6" eb="7">
      <t>ヒ</t>
    </rPh>
    <phoneticPr fontId="2"/>
  </si>
  <si>
    <t>宿泊証明者</t>
    <rPh sb="0" eb="2">
      <t>シュクハク</t>
    </rPh>
    <rPh sb="2" eb="4">
      <t>ショウメイ</t>
    </rPh>
    <rPh sb="4" eb="5">
      <t>シャ</t>
    </rPh>
    <phoneticPr fontId="2"/>
  </si>
  <si>
    <r>
      <t>施設名称
所在地
代表者氏名　　　　　　　　　　　　　　　　　</t>
    </r>
    <r>
      <rPr>
        <sz val="20"/>
        <color theme="1"/>
        <rFont val="ＭＳ 明朝"/>
        <family val="1"/>
        <charset val="128"/>
      </rPr>
      <t>㊞</t>
    </r>
    <rPh sb="0" eb="2">
      <t>シセツ</t>
    </rPh>
    <rPh sb="2" eb="4">
      <t>メイショウ</t>
    </rPh>
    <rPh sb="6" eb="9">
      <t>ショザイチ</t>
    </rPh>
    <rPh sb="10" eb="13">
      <t>ダイヒョウシャ</t>
    </rPh>
    <rPh sb="13" eb="15">
      <t>シメイ</t>
    </rPh>
    <phoneticPr fontId="2"/>
  </si>
  <si>
    <t xml:space="preserve"> </t>
    <phoneticPr fontId="2"/>
  </si>
  <si>
    <t>収支決算書</t>
    <rPh sb="0" eb="2">
      <t>シュウシ</t>
    </rPh>
    <rPh sb="2" eb="4">
      <t>ケッサン</t>
    </rPh>
    <rPh sb="4" eb="5">
      <t>ショ</t>
    </rPh>
    <phoneticPr fontId="2"/>
  </si>
  <si>
    <t>決算額</t>
    <rPh sb="0" eb="2">
      <t>ケッサン</t>
    </rPh>
    <rPh sb="2" eb="3">
      <t>ガク</t>
    </rPh>
    <phoneticPr fontId="2"/>
  </si>
  <si>
    <t>比較</t>
    <rPh sb="0" eb="2">
      <t>ヒカク</t>
    </rPh>
    <phoneticPr fontId="2"/>
  </si>
  <si>
    <t>増</t>
    <rPh sb="0" eb="1">
      <t>ゾウ</t>
    </rPh>
    <phoneticPr fontId="2"/>
  </si>
  <si>
    <t>減</t>
    <rPh sb="0" eb="1">
      <t>ゲン</t>
    </rPh>
    <phoneticPr fontId="2"/>
  </si>
  <si>
    <t>備考</t>
    <rPh sb="0" eb="2">
      <t>ビコウ</t>
    </rPh>
    <phoneticPr fontId="2"/>
  </si>
  <si>
    <t>宿泊費の
自己負担額</t>
    <rPh sb="0" eb="2">
      <t>シュクハク</t>
    </rPh>
    <rPh sb="2" eb="3">
      <t>ヒ</t>
    </rPh>
    <rPh sb="5" eb="7">
      <t>ジコ</t>
    </rPh>
    <rPh sb="7" eb="9">
      <t>フタン</t>
    </rPh>
    <rPh sb="9" eb="10">
      <t>ガク</t>
    </rPh>
    <phoneticPr fontId="2"/>
  </si>
  <si>
    <t>様式第５号（第９条関係）</t>
    <rPh sb="0" eb="2">
      <t>ヨウシキ</t>
    </rPh>
    <rPh sb="2" eb="3">
      <t>ダイ</t>
    </rPh>
    <rPh sb="4" eb="5">
      <t>ゴウ</t>
    </rPh>
    <rPh sb="6" eb="7">
      <t>ダイ</t>
    </rPh>
    <rPh sb="8" eb="9">
      <t>ジョウ</t>
    </rPh>
    <rPh sb="9" eb="11">
      <t>カンケイ</t>
    </rPh>
    <phoneticPr fontId="3"/>
  </si>
  <si>
    <t>合宿等誘致補助金変更交付承認申請書</t>
    <rPh sb="0" eb="14">
      <t>ガッシュクトウユウチホジョキンヘンコウコウフショウニン</t>
    </rPh>
    <rPh sb="14" eb="17">
      <t>シンセイショ</t>
    </rPh>
    <phoneticPr fontId="3"/>
  </si>
  <si>
    <t>年</t>
    <rPh sb="0" eb="1">
      <t>ネン</t>
    </rPh>
    <phoneticPr fontId="2"/>
  </si>
  <si>
    <t>月</t>
    <rPh sb="0" eb="1">
      <t>ガツ</t>
    </rPh>
    <phoneticPr fontId="2"/>
  </si>
  <si>
    <t>１.変更の理由</t>
    <rPh sb="2" eb="4">
      <t>ヘンコウ</t>
    </rPh>
    <rPh sb="5" eb="7">
      <t/>
    </rPh>
    <phoneticPr fontId="3"/>
  </si>
  <si>
    <t>２．変更の内容</t>
    <rPh sb="2" eb="4">
      <t>ヘンコウ</t>
    </rPh>
    <rPh sb="5" eb="7">
      <t>ナイヨウ</t>
    </rPh>
    <phoneticPr fontId="3"/>
  </si>
  <si>
    <t>(事務局記入欄）</t>
    <rPh sb="1" eb="4">
      <t>ジムキョク</t>
    </rPh>
    <rPh sb="4" eb="6">
      <t>キニュウ</t>
    </rPh>
    <rPh sb="6" eb="7">
      <t>ラン</t>
    </rPh>
    <phoneticPr fontId="2"/>
  </si>
  <si>
    <t>交付決定額</t>
    <rPh sb="0" eb="2">
      <t>コウフ</t>
    </rPh>
    <rPh sb="2" eb="4">
      <t>ケッテイ</t>
    </rPh>
    <rPh sb="4" eb="5">
      <t>ガク</t>
    </rPh>
    <phoneticPr fontId="2"/>
  </si>
  <si>
    <t>変更により増減すべき補助金の額</t>
    <phoneticPr fontId="2"/>
  </si>
  <si>
    <t>　(１)変更収支予算書</t>
    <rPh sb="4" eb="6">
      <t>ヘンコウ</t>
    </rPh>
    <rPh sb="6" eb="8">
      <t>シュウシ</t>
    </rPh>
    <rPh sb="8" eb="11">
      <t>ヨサンショ</t>
    </rPh>
    <phoneticPr fontId="3"/>
  </si>
  <si>
    <t>　(２)その他</t>
    <rPh sb="6" eb="7">
      <t>タ</t>
    </rPh>
    <phoneticPr fontId="3"/>
  </si>
  <si>
    <t>様式第６号（第１０条関係）</t>
    <rPh sb="0" eb="2">
      <t>ヨウシキ</t>
    </rPh>
    <rPh sb="2" eb="3">
      <t>ダイ</t>
    </rPh>
    <rPh sb="4" eb="5">
      <t>ゴウ</t>
    </rPh>
    <rPh sb="6" eb="7">
      <t>ダイ</t>
    </rPh>
    <rPh sb="9" eb="10">
      <t>ジョウ</t>
    </rPh>
    <rPh sb="10" eb="12">
      <t>カンケイ</t>
    </rPh>
    <phoneticPr fontId="3"/>
  </si>
  <si>
    <t>号にて補助金の決定を受けた合宿等</t>
    <rPh sb="0" eb="1">
      <t>ゴウ</t>
    </rPh>
    <rPh sb="3" eb="6">
      <t>ホジョキン</t>
    </rPh>
    <rPh sb="7" eb="9">
      <t>ケッテイ</t>
    </rPh>
    <rPh sb="10" eb="11">
      <t>ウ</t>
    </rPh>
    <rPh sb="13" eb="15">
      <t>ガッシュク</t>
    </rPh>
    <rPh sb="15" eb="16">
      <t>トウ</t>
    </rPh>
    <phoneticPr fontId="2"/>
  </si>
  <si>
    <t>誘致補助金の計画を次のとおり変更したいので、承認されるよう関係書類を添えて申請します。</t>
    <rPh sb="0" eb="2">
      <t>ユウチ</t>
    </rPh>
    <rPh sb="2" eb="5">
      <t>ホジョキン</t>
    </rPh>
    <rPh sb="6" eb="8">
      <t>ケイカク</t>
    </rPh>
    <rPh sb="9" eb="10">
      <t>ツギ</t>
    </rPh>
    <rPh sb="14" eb="16">
      <t>ヘンコウ</t>
    </rPh>
    <rPh sb="22" eb="24">
      <t>ショウニン</t>
    </rPh>
    <rPh sb="29" eb="31">
      <t>カンケイ</t>
    </rPh>
    <rPh sb="31" eb="33">
      <t>ショルイ</t>
    </rPh>
    <rPh sb="34" eb="35">
      <t>ソ</t>
    </rPh>
    <rPh sb="37" eb="39">
      <t>シンセイ</t>
    </rPh>
    <phoneticPr fontId="2"/>
  </si>
  <si>
    <t>日付け えスポ観発第</t>
    <rPh sb="0" eb="1">
      <t>ニチ</t>
    </rPh>
    <rPh sb="1" eb="2">
      <t>ヅ</t>
    </rPh>
    <rPh sb="7" eb="8">
      <t>カン</t>
    </rPh>
    <rPh sb="8" eb="9">
      <t>ハツ</t>
    </rPh>
    <rPh sb="9" eb="10">
      <t>ダイ</t>
    </rPh>
    <phoneticPr fontId="2"/>
  </si>
  <si>
    <t>　　　　　　　　円</t>
    <rPh sb="8" eb="9">
      <t>エン</t>
    </rPh>
    <phoneticPr fontId="2"/>
  </si>
  <si>
    <t>（あてはまる理由に✔）</t>
    <rPh sb="6" eb="8">
      <t>リユウ</t>
    </rPh>
    <phoneticPr fontId="2"/>
  </si>
  <si>
    <t>合宿等誘致補助金実績報告及び補助金請求書</t>
    <rPh sb="0" eb="2">
      <t>ガッシュク</t>
    </rPh>
    <rPh sb="2" eb="3">
      <t>トウ</t>
    </rPh>
    <rPh sb="3" eb="5">
      <t>ユウチ</t>
    </rPh>
    <rPh sb="5" eb="8">
      <t>ホジョキン</t>
    </rPh>
    <rPh sb="8" eb="10">
      <t>ジッセキ</t>
    </rPh>
    <rPh sb="10" eb="12">
      <t>ホウコク</t>
    </rPh>
    <rPh sb="12" eb="13">
      <t>オヨ</t>
    </rPh>
    <rPh sb="14" eb="20">
      <t>ホジョキンセイキュウショ</t>
    </rPh>
    <phoneticPr fontId="3"/>
  </si>
  <si>
    <t>誘致補助に係る合宿等が終了したので、関係書類を添えて報告・請求します。</t>
    <rPh sb="0" eb="2">
      <t>ユウチ</t>
    </rPh>
    <rPh sb="2" eb="4">
      <t>ホジョ</t>
    </rPh>
    <rPh sb="5" eb="6">
      <t>カカ</t>
    </rPh>
    <rPh sb="7" eb="9">
      <t>ガッシュク</t>
    </rPh>
    <rPh sb="9" eb="10">
      <t>トウ</t>
    </rPh>
    <rPh sb="11" eb="13">
      <t>シュウリョウ</t>
    </rPh>
    <rPh sb="18" eb="20">
      <t>カンケイ</t>
    </rPh>
    <rPh sb="20" eb="22">
      <t>ショルイ</t>
    </rPh>
    <rPh sb="23" eb="24">
      <t>ソ</t>
    </rPh>
    <rPh sb="26" eb="28">
      <t>ホウコク</t>
    </rPh>
    <rPh sb="29" eb="31">
      <t>セイキュウ</t>
    </rPh>
    <phoneticPr fontId="2"/>
  </si>
  <si>
    <t>１.合宿等の実施期間</t>
    <rPh sb="2" eb="4">
      <t>ガッシュク</t>
    </rPh>
    <rPh sb="4" eb="5">
      <t>トウ</t>
    </rPh>
    <rPh sb="6" eb="8">
      <t>ジッシ</t>
    </rPh>
    <rPh sb="8" eb="10">
      <t>キカン</t>
    </rPh>
    <phoneticPr fontId="3"/>
  </si>
  <si>
    <t>２．補助金請求額</t>
    <rPh sb="2" eb="5">
      <t>ホジョキン</t>
    </rPh>
    <rPh sb="5" eb="7">
      <t>セイキュウ</t>
    </rPh>
    <rPh sb="7" eb="8">
      <t>ガク</t>
    </rPh>
    <phoneticPr fontId="2"/>
  </si>
  <si>
    <t>３．振込先</t>
    <rPh sb="2" eb="5">
      <t>フリコミサキ</t>
    </rPh>
    <phoneticPr fontId="3"/>
  </si>
  <si>
    <t>口座種別</t>
    <rPh sb="0" eb="2">
      <t>コウザ</t>
    </rPh>
    <rPh sb="2" eb="4">
      <t>シュベツ</t>
    </rPh>
    <phoneticPr fontId="2"/>
  </si>
  <si>
    <t>口座番号</t>
    <rPh sb="0" eb="2">
      <t>コウザ</t>
    </rPh>
    <rPh sb="2" eb="4">
      <t>バンゴウ</t>
    </rPh>
    <phoneticPr fontId="2"/>
  </si>
  <si>
    <t>フリガナ</t>
    <phoneticPr fontId="2"/>
  </si>
  <si>
    <t>口座名義</t>
    <rPh sb="0" eb="2">
      <t>コウザ</t>
    </rPh>
    <rPh sb="2" eb="4">
      <t>メイギ</t>
    </rPh>
    <phoneticPr fontId="2"/>
  </si>
  <si>
    <t>（３）その他</t>
    <rPh sb="5" eb="6">
      <t>タ</t>
    </rPh>
    <phoneticPr fontId="2"/>
  </si>
  <si>
    <t>（２）宿泊証明書</t>
    <rPh sb="3" eb="5">
      <t>シュクハク</t>
    </rPh>
    <rPh sb="5" eb="7">
      <t>ショウメイ</t>
    </rPh>
    <rPh sb="7" eb="8">
      <t>ショ</t>
    </rPh>
    <phoneticPr fontId="3"/>
  </si>
  <si>
    <t>（シートの見出しの色）</t>
    <rPh sb="5" eb="7">
      <t>ミダ</t>
    </rPh>
    <rPh sb="9" eb="10">
      <t>イロ</t>
    </rPh>
    <phoneticPr fontId="2"/>
  </si>
  <si>
    <t>第1号　申請書</t>
    <rPh sb="0" eb="1">
      <t>ダイ</t>
    </rPh>
    <rPh sb="2" eb="3">
      <t>ゴウ</t>
    </rPh>
    <rPh sb="4" eb="7">
      <t>シンセイショ</t>
    </rPh>
    <phoneticPr fontId="2"/>
  </si>
  <si>
    <t>第２号　収支予算書</t>
    <rPh sb="0" eb="1">
      <t>ダイ</t>
    </rPh>
    <rPh sb="2" eb="3">
      <t>ゴウ</t>
    </rPh>
    <rPh sb="4" eb="6">
      <t>シュウシ</t>
    </rPh>
    <rPh sb="6" eb="8">
      <t>ヨサン</t>
    </rPh>
    <rPh sb="8" eb="9">
      <t>ショ</t>
    </rPh>
    <phoneticPr fontId="2"/>
  </si>
  <si>
    <t>第３号　参加者名簿</t>
    <rPh sb="0" eb="1">
      <t>ダイ</t>
    </rPh>
    <rPh sb="2" eb="3">
      <t>ゴウ</t>
    </rPh>
    <rPh sb="4" eb="6">
      <t>サンカ</t>
    </rPh>
    <rPh sb="6" eb="7">
      <t>シャ</t>
    </rPh>
    <rPh sb="7" eb="9">
      <t>メイボ</t>
    </rPh>
    <phoneticPr fontId="3"/>
  </si>
  <si>
    <t>第７号　宿泊証明書</t>
    <rPh sb="0" eb="1">
      <t>ダイ</t>
    </rPh>
    <rPh sb="2" eb="3">
      <t>ゴウ</t>
    </rPh>
    <rPh sb="4" eb="6">
      <t>シュクハク</t>
    </rPh>
    <rPh sb="6" eb="8">
      <t>ショウメイ</t>
    </rPh>
    <rPh sb="8" eb="9">
      <t>ショ</t>
    </rPh>
    <phoneticPr fontId="3"/>
  </si>
  <si>
    <t>第５号　変更交付承認申請書</t>
    <rPh sb="0" eb="1">
      <t>ダイ</t>
    </rPh>
    <rPh sb="2" eb="3">
      <t>ゴウ</t>
    </rPh>
    <rPh sb="4" eb="6">
      <t>ヘンコウ</t>
    </rPh>
    <rPh sb="6" eb="8">
      <t>コウフ</t>
    </rPh>
    <rPh sb="8" eb="10">
      <t>ショウニン</t>
    </rPh>
    <rPh sb="10" eb="13">
      <t>シンセイショ</t>
    </rPh>
    <phoneticPr fontId="2"/>
  </si>
  <si>
    <t>第６号　実績報告及び補助金請求書</t>
    <rPh sb="0" eb="1">
      <t>ダイ</t>
    </rPh>
    <rPh sb="2" eb="3">
      <t>ゴウ</t>
    </rPh>
    <rPh sb="4" eb="6">
      <t>ジッセキ</t>
    </rPh>
    <rPh sb="6" eb="8">
      <t>ホウコク</t>
    </rPh>
    <rPh sb="8" eb="9">
      <t>オヨ</t>
    </rPh>
    <rPh sb="10" eb="13">
      <t>ホジョキン</t>
    </rPh>
    <rPh sb="13" eb="16">
      <t>セイキュウショ</t>
    </rPh>
    <phoneticPr fontId="2"/>
  </si>
  <si>
    <t>第２号　収支決算書</t>
    <rPh sb="0" eb="1">
      <t>ダイ</t>
    </rPh>
    <rPh sb="2" eb="3">
      <t>ゴウ</t>
    </rPh>
    <rPh sb="4" eb="6">
      <t>シュウシ</t>
    </rPh>
    <rPh sb="6" eb="8">
      <t>ケッサン</t>
    </rPh>
    <rPh sb="8" eb="9">
      <t>ショ</t>
    </rPh>
    <phoneticPr fontId="3"/>
  </si>
  <si>
    <t>事前に提出する書類</t>
    <rPh sb="0" eb="2">
      <t>ジゼン</t>
    </rPh>
    <rPh sb="3" eb="5">
      <t>テイシュツ</t>
    </rPh>
    <rPh sb="7" eb="9">
      <t>ショルイ</t>
    </rPh>
    <phoneticPr fontId="2"/>
  </si>
  <si>
    <t>当日に持参する書類</t>
    <rPh sb="0" eb="2">
      <t>トウジツ</t>
    </rPh>
    <rPh sb="3" eb="5">
      <t>ジサン</t>
    </rPh>
    <rPh sb="7" eb="9">
      <t>ショルイ</t>
    </rPh>
    <phoneticPr fontId="2"/>
  </si>
  <si>
    <t>宿泊料金に関する記載があれば任意の様式で提出していただいても構いません。</t>
    <rPh sb="0" eb="2">
      <t>シュクハク</t>
    </rPh>
    <rPh sb="2" eb="4">
      <t>リョウキン</t>
    </rPh>
    <rPh sb="5" eb="6">
      <t>カン</t>
    </rPh>
    <rPh sb="8" eb="10">
      <t>キサイ</t>
    </rPh>
    <rPh sb="14" eb="16">
      <t>ニンイ</t>
    </rPh>
    <rPh sb="17" eb="19">
      <t>ヨウシキ</t>
    </rPh>
    <rPh sb="20" eb="22">
      <t>テイシュツ</t>
    </rPh>
    <rPh sb="30" eb="31">
      <t>カマ</t>
    </rPh>
    <phoneticPr fontId="2"/>
  </si>
  <si>
    <t>代表者氏名</t>
    <rPh sb="0" eb="3">
      <t>ダイヒョウシャ</t>
    </rPh>
    <rPh sb="3" eb="5">
      <t>シメイ</t>
    </rPh>
    <phoneticPr fontId="3"/>
  </si>
  <si>
    <t>代表者氏名</t>
    <rPh sb="0" eb="5">
      <t>ダイヒョウシャシメイ</t>
    </rPh>
    <phoneticPr fontId="3"/>
  </si>
  <si>
    <t>終了後に提出する書類</t>
    <phoneticPr fontId="2"/>
  </si>
  <si>
    <t>大会要項等がある場合は添付してください。</t>
    <phoneticPr fontId="2"/>
  </si>
  <si>
    <t>曜日選択</t>
    <rPh sb="0" eb="2">
      <t>ヨウビ</t>
    </rPh>
    <rPh sb="2" eb="4">
      <t>センタク</t>
    </rPh>
    <phoneticPr fontId="4"/>
  </si>
  <si>
    <t>使用する会場の名称</t>
    <rPh sb="0" eb="2">
      <t>シヨウ</t>
    </rPh>
    <rPh sb="4" eb="6">
      <t>カイジョウ</t>
    </rPh>
    <rPh sb="7" eb="9">
      <t>メイショウ</t>
    </rPh>
    <phoneticPr fontId="3"/>
  </si>
  <si>
    <t>※宿泊する期間</t>
    <rPh sb="1" eb="3">
      <t>シュクハク</t>
    </rPh>
    <rPh sb="2" eb="3">
      <t>ガッシュク</t>
    </rPh>
    <rPh sb="5" eb="7">
      <t>キカン</t>
    </rPh>
    <phoneticPr fontId="2"/>
  </si>
  <si>
    <t>※合宿等を実施する会場の名称　スポーツ施設名等</t>
    <rPh sb="1" eb="3">
      <t>ガッシュク</t>
    </rPh>
    <rPh sb="3" eb="4">
      <t>トウ</t>
    </rPh>
    <rPh sb="5" eb="7">
      <t>ジッシ</t>
    </rPh>
    <rPh sb="9" eb="11">
      <t>カイジョウ</t>
    </rPh>
    <rPh sb="12" eb="14">
      <t>メイショウ</t>
    </rPh>
    <rPh sb="19" eb="21">
      <t>シセツ</t>
    </rPh>
    <rPh sb="21" eb="22">
      <t>メイ</t>
    </rPh>
    <rPh sb="22" eb="23">
      <t>トウ</t>
    </rPh>
    <phoneticPr fontId="2"/>
  </si>
  <si>
    <t>代表者</t>
    <rPh sb="0" eb="3">
      <t>ダイヒョウシャ</t>
    </rPh>
    <phoneticPr fontId="3"/>
  </si>
  <si>
    <t>合宿等の目的及び内容</t>
    <rPh sb="0" eb="2">
      <t>ガッシュク</t>
    </rPh>
    <rPh sb="2" eb="3">
      <t>トウ</t>
    </rPh>
    <rPh sb="4" eb="6">
      <t>モクテキ</t>
    </rPh>
    <rPh sb="6" eb="7">
      <t>オヨ</t>
    </rPh>
    <rPh sb="8" eb="10">
      <t>ナイヨウ</t>
    </rPh>
    <phoneticPr fontId="3"/>
  </si>
  <si>
    <t>宿泊料金に関する記載があれば任意の様式で提出していただいても構いません。</t>
    <phoneticPr fontId="2"/>
  </si>
  <si>
    <t>受取の金融機関名・支店名、口座番号、口座名義がわかるもの（通帳の表紙見開き部分またはキャッシュカード等）のコピーを添付してください。</t>
    <phoneticPr fontId="2"/>
  </si>
  <si>
    <t>原則、宿泊日の前日までに
メールまたは郵送で提出。</t>
    <rPh sb="0" eb="2">
      <t>ゲンソク</t>
    </rPh>
    <rPh sb="3" eb="5">
      <t>シュクハク</t>
    </rPh>
    <rPh sb="5" eb="6">
      <t>ビ</t>
    </rPh>
    <rPh sb="7" eb="9">
      <t>ゼンジツ</t>
    </rPh>
    <rPh sb="19" eb="21">
      <t>ユウソウ</t>
    </rPh>
    <rPh sb="22" eb="24">
      <t>テイシュツ</t>
    </rPh>
    <phoneticPr fontId="2"/>
  </si>
  <si>
    <t>第５号については事前の申請内容に変更があった場合のみ提出してください。</t>
    <rPh sb="0" eb="1">
      <t>ダイ</t>
    </rPh>
    <rPh sb="2" eb="3">
      <t>ゴウ</t>
    </rPh>
    <phoneticPr fontId="2"/>
  </si>
  <si>
    <t>８．交付申請額</t>
    <phoneticPr fontId="2"/>
  </si>
  <si>
    <t>氏名</t>
    <rPh sb="0" eb="2">
      <t>シメイ</t>
    </rPh>
    <phoneticPr fontId="2"/>
  </si>
  <si>
    <t>電話番号</t>
    <rPh sb="0" eb="2">
      <t>デンワ</t>
    </rPh>
    <rPh sb="2" eb="4">
      <t>バンゴウ</t>
    </rPh>
    <phoneticPr fontId="2"/>
  </si>
  <si>
    <t>Ｅ-ｍａｉｌ</t>
    <phoneticPr fontId="2"/>
  </si>
  <si>
    <t>連絡責任者
※通知等の送付先</t>
    <rPh sb="0" eb="2">
      <t>レンラク</t>
    </rPh>
    <rPh sb="2" eb="5">
      <t>セキニンシャ</t>
    </rPh>
    <rPh sb="8" eb="10">
      <t>ツウチ</t>
    </rPh>
    <rPh sb="10" eb="11">
      <t>トウ</t>
    </rPh>
    <rPh sb="12" eb="15">
      <t>ソウフサキ</t>
    </rPh>
    <phoneticPr fontId="2"/>
  </si>
  <si>
    <t>※日中にご連絡を差し上げる場合があります。</t>
    <rPh sb="1" eb="3">
      <t>ニッチュウ</t>
    </rPh>
    <rPh sb="5" eb="7">
      <t>レンラク</t>
    </rPh>
    <rPh sb="8" eb="9">
      <t>サ</t>
    </rPh>
    <rPh sb="10" eb="11">
      <t>ア</t>
    </rPh>
    <rPh sb="13" eb="15">
      <t>バアイ</t>
    </rPh>
    <phoneticPr fontId="2"/>
  </si>
  <si>
    <t>※役職がある場合は併せて記入してください。</t>
    <rPh sb="1" eb="3">
      <t>ヤクショク</t>
    </rPh>
    <rPh sb="6" eb="8">
      <t>バアイ</t>
    </rPh>
    <rPh sb="9" eb="10">
      <t>アワ</t>
    </rPh>
    <rPh sb="12" eb="14">
      <t>キニュウ</t>
    </rPh>
    <phoneticPr fontId="2"/>
  </si>
  <si>
    <t>※複数施設に分かれて宿泊する場合は、施設名と宿泊人数を明記してください。　（例）〇〇旅館▲名、〇〇ホテル▲名</t>
    <rPh sb="1" eb="3">
      <t>フクスウ</t>
    </rPh>
    <rPh sb="3" eb="5">
      <t>シセツ</t>
    </rPh>
    <rPh sb="6" eb="7">
      <t>ワ</t>
    </rPh>
    <rPh sb="10" eb="12">
      <t>シュクハク</t>
    </rPh>
    <rPh sb="14" eb="16">
      <t>バアイ</t>
    </rPh>
    <rPh sb="18" eb="20">
      <t>シセツ</t>
    </rPh>
    <rPh sb="20" eb="21">
      <t>メイ</t>
    </rPh>
    <rPh sb="22" eb="24">
      <t>シュクハク</t>
    </rPh>
    <rPh sb="24" eb="26">
      <t>ニンズウ</t>
    </rPh>
    <rPh sb="27" eb="29">
      <t>メイキ</t>
    </rPh>
    <rPh sb="38" eb="39">
      <t>レイ</t>
    </rPh>
    <rPh sb="42" eb="44">
      <t>リョカン</t>
    </rPh>
    <rPh sb="45" eb="46">
      <t>メイ</t>
    </rPh>
    <rPh sb="53" eb="54">
      <t>メイ</t>
    </rPh>
    <phoneticPr fontId="2"/>
  </si>
  <si>
    <t>※合宿や大会等の名称や、参加チーム数、人数などを記入してください。
大会要項等がある場合は「別添のとおり」とし、省略して構いません。
（例）〇〇強化合宿、参加３チーム（〇〇高校、〇〇高校）、約１００人
（例）〇〇大会、別添大会要項のとおり</t>
    <rPh sb="1" eb="3">
      <t>ガッシュク</t>
    </rPh>
    <rPh sb="4" eb="6">
      <t>タイカイ</t>
    </rPh>
    <rPh sb="6" eb="7">
      <t>トウ</t>
    </rPh>
    <rPh sb="8" eb="10">
      <t>メイショウ</t>
    </rPh>
    <rPh sb="12" eb="14">
      <t>サンカ</t>
    </rPh>
    <rPh sb="17" eb="18">
      <t>スウ</t>
    </rPh>
    <rPh sb="19" eb="21">
      <t>ニンズウ</t>
    </rPh>
    <rPh sb="24" eb="26">
      <t>キニュウ</t>
    </rPh>
    <rPh sb="34" eb="36">
      <t>タイカイ</t>
    </rPh>
    <rPh sb="36" eb="38">
      <t>ヨウコウ</t>
    </rPh>
    <rPh sb="38" eb="39">
      <t>トウ</t>
    </rPh>
    <rPh sb="42" eb="44">
      <t>バアイ</t>
    </rPh>
    <rPh sb="46" eb="48">
      <t>ベッテン</t>
    </rPh>
    <rPh sb="56" eb="58">
      <t>ショウリャク</t>
    </rPh>
    <rPh sb="60" eb="61">
      <t>カマ</t>
    </rPh>
    <rPh sb="69" eb="70">
      <t>レイ</t>
    </rPh>
    <rPh sb="73" eb="75">
      <t>キョウカ</t>
    </rPh>
    <rPh sb="75" eb="77">
      <t>ガッシュク</t>
    </rPh>
    <rPh sb="78" eb="80">
      <t>サンカ</t>
    </rPh>
    <rPh sb="87" eb="89">
      <t>コウコウ</t>
    </rPh>
    <rPh sb="92" eb="94">
      <t>コウコウ</t>
    </rPh>
    <rPh sb="96" eb="97">
      <t>ヤク</t>
    </rPh>
    <rPh sb="100" eb="101">
      <t>ニン</t>
    </rPh>
    <rPh sb="103" eb="104">
      <t>レイ</t>
    </rPh>
    <rPh sb="107" eb="109">
      <t>タイカイ</t>
    </rPh>
    <rPh sb="110" eb="112">
      <t>ベッテン</t>
    </rPh>
    <rPh sb="112" eb="114">
      <t>タイカイ</t>
    </rPh>
    <rPh sb="114" eb="116">
      <t>ヨウコウ</t>
    </rPh>
    <phoneticPr fontId="2"/>
  </si>
  <si>
    <t>※メールでご連絡いたしますので必ず記入してください。</t>
    <rPh sb="6" eb="8">
      <t>レンラク</t>
    </rPh>
    <rPh sb="15" eb="16">
      <t>カナラ</t>
    </rPh>
    <rPh sb="17" eb="19">
      <t>キニュウ</t>
    </rPh>
    <phoneticPr fontId="2"/>
  </si>
  <si>
    <t>（事務局記入欄）</t>
    <rPh sb="1" eb="4">
      <t>ジムキョク</t>
    </rPh>
    <rPh sb="4" eb="6">
      <t>キニュウ</t>
    </rPh>
    <rPh sb="6" eb="7">
      <t>ラン</t>
    </rPh>
    <phoneticPr fontId="2"/>
  </si>
  <si>
    <t>円</t>
    <rPh sb="0" eb="1">
      <t>エン</t>
    </rPh>
    <phoneticPr fontId="2"/>
  </si>
  <si>
    <t>（日）</t>
    <rPh sb="1" eb="2">
      <t>ニチ</t>
    </rPh>
    <phoneticPr fontId="4"/>
  </si>
  <si>
    <t>（月）</t>
    <rPh sb="1" eb="2">
      <t>ゲツ</t>
    </rPh>
    <phoneticPr fontId="4"/>
  </si>
  <si>
    <t>（火）</t>
    <rPh sb="1" eb="2">
      <t>カ</t>
    </rPh>
    <phoneticPr fontId="4"/>
  </si>
  <si>
    <t>（水）</t>
    <rPh sb="1" eb="2">
      <t>スイ</t>
    </rPh>
    <phoneticPr fontId="2"/>
  </si>
  <si>
    <t>（木）</t>
    <rPh sb="1" eb="2">
      <t>モク</t>
    </rPh>
    <phoneticPr fontId="4"/>
  </si>
  <si>
    <t>（金）</t>
    <rPh sb="1" eb="2">
      <t>キン</t>
    </rPh>
    <phoneticPr fontId="4"/>
  </si>
  <si>
    <t>（土）</t>
    <rPh sb="1" eb="2">
      <t>ド</t>
    </rPh>
    <phoneticPr fontId="2"/>
  </si>
  <si>
    <t>宿泊後に提出する書類　（補助金請求書の作成）</t>
    <rPh sb="0" eb="2">
      <t>シュクハク</t>
    </rPh>
    <rPh sb="2" eb="3">
      <t>ゴ</t>
    </rPh>
    <rPh sb="4" eb="6">
      <t>テイシュツ</t>
    </rPh>
    <rPh sb="8" eb="10">
      <t>ショルイ</t>
    </rPh>
    <rPh sb="12" eb="15">
      <t>ホジョキン</t>
    </rPh>
    <rPh sb="15" eb="18">
      <t>セイキュウショ</t>
    </rPh>
    <rPh sb="19" eb="21">
      <t>サクセイ</t>
    </rPh>
    <phoneticPr fontId="3"/>
  </si>
  <si>
    <t>事前に提出する書類　（補助金申請書の作成）</t>
    <rPh sb="0" eb="2">
      <t>ジゼン</t>
    </rPh>
    <rPh sb="3" eb="5">
      <t>テイシュツ</t>
    </rPh>
    <rPh sb="7" eb="9">
      <t>ショルイ</t>
    </rPh>
    <rPh sb="11" eb="14">
      <t>ホジョキン</t>
    </rPh>
    <rPh sb="14" eb="17">
      <t>シンセイショ</t>
    </rPh>
    <rPh sb="18" eb="20">
      <t>サクセイ</t>
    </rPh>
    <phoneticPr fontId="3"/>
  </si>
  <si>
    <t>申請書を作成した日</t>
    <rPh sb="0" eb="2">
      <t>シンセイ</t>
    </rPh>
    <rPh sb="2" eb="3">
      <t>ショ</t>
    </rPh>
    <rPh sb="4" eb="6">
      <t>サクセイ</t>
    </rPh>
    <rPh sb="8" eb="9">
      <t>ヒ</t>
    </rPh>
    <phoneticPr fontId="3"/>
  </si>
  <si>
    <t>交付決定通知書の日付と番号</t>
    <rPh sb="0" eb="2">
      <t>コウフ</t>
    </rPh>
    <rPh sb="2" eb="4">
      <t>ケッテイ</t>
    </rPh>
    <rPh sb="4" eb="6">
      <t>ツウチ</t>
    </rPh>
    <rPh sb="6" eb="7">
      <t>ショ</t>
    </rPh>
    <rPh sb="8" eb="10">
      <t>ヒヅケ</t>
    </rPh>
    <rPh sb="11" eb="13">
      <t>バンゴウ</t>
    </rPh>
    <phoneticPr fontId="3"/>
  </si>
  <si>
    <t>えスポ観発第</t>
    <rPh sb="3" eb="4">
      <t>カン</t>
    </rPh>
    <rPh sb="4" eb="5">
      <t>ハツ</t>
    </rPh>
    <rPh sb="5" eb="6">
      <t>ダイ</t>
    </rPh>
    <phoneticPr fontId="2"/>
  </si>
  <si>
    <t>号</t>
    <rPh sb="0" eb="1">
      <t>ゴウ</t>
    </rPh>
    <phoneticPr fontId="3"/>
  </si>
  <si>
    <t>※申請受付後に事務局から送付される「第4号　補助金交付決定通知書」の右上の日付と番号。不明の場合は空欄可。</t>
    <rPh sb="1" eb="3">
      <t>シンセイ</t>
    </rPh>
    <rPh sb="3" eb="5">
      <t>ウケツケ</t>
    </rPh>
    <rPh sb="5" eb="6">
      <t>ゴ</t>
    </rPh>
    <rPh sb="7" eb="10">
      <t>ジムキョク</t>
    </rPh>
    <rPh sb="12" eb="14">
      <t>ソウフ</t>
    </rPh>
    <rPh sb="18" eb="19">
      <t>ダイ</t>
    </rPh>
    <rPh sb="20" eb="21">
      <t>ゴウ</t>
    </rPh>
    <rPh sb="22" eb="25">
      <t>ホジョキン</t>
    </rPh>
    <rPh sb="25" eb="27">
      <t>コウフ</t>
    </rPh>
    <rPh sb="27" eb="29">
      <t>ケッテイ</t>
    </rPh>
    <rPh sb="29" eb="31">
      <t>ツウチ</t>
    </rPh>
    <rPh sb="31" eb="32">
      <t>ショ</t>
    </rPh>
    <rPh sb="34" eb="36">
      <t>ミギウエ</t>
    </rPh>
    <rPh sb="37" eb="39">
      <t>ヒヅケ</t>
    </rPh>
    <rPh sb="40" eb="42">
      <t>バンゴウ</t>
    </rPh>
    <rPh sb="43" eb="45">
      <t>フメイ</t>
    </rPh>
    <rPh sb="46" eb="48">
      <t>バアイ</t>
    </rPh>
    <rPh sb="49" eb="51">
      <t>クウラン</t>
    </rPh>
    <rPh sb="51" eb="52">
      <t>カ</t>
    </rPh>
    <phoneticPr fontId="2"/>
  </si>
  <si>
    <t>補助金の振込先
金融機関情報</t>
    <rPh sb="0" eb="3">
      <t>ホジョキン</t>
    </rPh>
    <rPh sb="4" eb="6">
      <t>フリコミ</t>
    </rPh>
    <rPh sb="6" eb="7">
      <t>サキ</t>
    </rPh>
    <rPh sb="8" eb="10">
      <t>キンユウ</t>
    </rPh>
    <rPh sb="10" eb="12">
      <t>キカン</t>
    </rPh>
    <rPh sb="12" eb="14">
      <t>ジョウホウ</t>
    </rPh>
    <phoneticPr fontId="2"/>
  </si>
  <si>
    <t>金融機関名</t>
    <rPh sb="0" eb="2">
      <t>キンユウ</t>
    </rPh>
    <rPh sb="2" eb="4">
      <t>キカン</t>
    </rPh>
    <rPh sb="4" eb="5">
      <t>メイ</t>
    </rPh>
    <phoneticPr fontId="2"/>
  </si>
  <si>
    <t>支店名</t>
    <rPh sb="0" eb="3">
      <t>シテンメイ</t>
    </rPh>
    <phoneticPr fontId="2"/>
  </si>
  <si>
    <t>口座種別</t>
    <rPh sb="0" eb="2">
      <t>コウザ</t>
    </rPh>
    <rPh sb="2" eb="4">
      <t>シュベツ</t>
    </rPh>
    <phoneticPr fontId="2"/>
  </si>
  <si>
    <t>（フリガナ）</t>
    <phoneticPr fontId="2"/>
  </si>
  <si>
    <t>（例）　△△△支店</t>
    <rPh sb="1" eb="2">
      <t>レイ</t>
    </rPh>
    <rPh sb="7" eb="9">
      <t>シテン</t>
    </rPh>
    <phoneticPr fontId="2"/>
  </si>
  <si>
    <t>口座番号</t>
    <rPh sb="0" eb="2">
      <t>コウザ</t>
    </rPh>
    <rPh sb="2" eb="4">
      <t>バンゴウ</t>
    </rPh>
    <phoneticPr fontId="2"/>
  </si>
  <si>
    <t>普通</t>
    <rPh sb="0" eb="2">
      <t>フツウ</t>
    </rPh>
    <phoneticPr fontId="2"/>
  </si>
  <si>
    <t>当座</t>
    <rPh sb="0" eb="2">
      <t>トウザ</t>
    </rPh>
    <phoneticPr fontId="2"/>
  </si>
  <si>
    <t>▼選択してください</t>
    <rPh sb="1" eb="3">
      <t>センタク</t>
    </rPh>
    <phoneticPr fontId="2"/>
  </si>
  <si>
    <t>▼選択してください</t>
    <rPh sb="1" eb="3">
      <t>センタク</t>
    </rPh>
    <phoneticPr fontId="2"/>
  </si>
  <si>
    <t>※金融機関に登録のとおり記入してください。</t>
    <rPh sb="1" eb="3">
      <t>キンユウ</t>
    </rPh>
    <rPh sb="3" eb="5">
      <t>キカン</t>
    </rPh>
    <rPh sb="6" eb="8">
      <t>トウロク</t>
    </rPh>
    <rPh sb="12" eb="14">
      <t>キニュウ</t>
    </rPh>
    <phoneticPr fontId="2"/>
  </si>
  <si>
    <t>宿泊する方の氏名・区分又は役職を直接記入してください。保護者や付添人は対象外のため、含めないでください。</t>
    <rPh sb="27" eb="30">
      <t>ホゴシャ</t>
    </rPh>
    <rPh sb="31" eb="33">
      <t>ツキソイ</t>
    </rPh>
    <rPh sb="33" eb="34">
      <t>ニン</t>
    </rPh>
    <rPh sb="35" eb="38">
      <t>タイショウガイ</t>
    </rPh>
    <rPh sb="42" eb="43">
      <t>フク</t>
    </rPh>
    <phoneticPr fontId="2"/>
  </si>
  <si>
    <t>記入必須項目</t>
    <rPh sb="2" eb="4">
      <t>ヒッス</t>
    </rPh>
    <rPh sb="4" eb="6">
      <t>コウモク</t>
    </rPh>
    <phoneticPr fontId="3"/>
  </si>
  <si>
    <t>※「合宿等参加者名簿」はシートに直接記入してください。</t>
    <rPh sb="2" eb="4">
      <t>ガッシュク</t>
    </rPh>
    <rPh sb="4" eb="5">
      <t>トウ</t>
    </rPh>
    <rPh sb="5" eb="8">
      <t>サンカシャ</t>
    </rPh>
    <rPh sb="8" eb="10">
      <t>メイボ</t>
    </rPh>
    <rPh sb="16" eb="18">
      <t>チョクセツ</t>
    </rPh>
    <phoneticPr fontId="2"/>
  </si>
  <si>
    <t>変更の理由</t>
    <rPh sb="0" eb="2">
      <t>ヘンコウ</t>
    </rPh>
    <rPh sb="3" eb="5">
      <t>リユウ</t>
    </rPh>
    <phoneticPr fontId="2"/>
  </si>
  <si>
    <t>「その他」理由</t>
    <rPh sb="3" eb="4">
      <t>タ</t>
    </rPh>
    <rPh sb="5" eb="7">
      <t>リユウ</t>
    </rPh>
    <phoneticPr fontId="2"/>
  </si>
  <si>
    <t>※「その他」を選択した場合は理由を明記してください</t>
    <phoneticPr fontId="2"/>
  </si>
  <si>
    <t>変更の内容</t>
    <rPh sb="0" eb="2">
      <t>ヘンコウ</t>
    </rPh>
    <rPh sb="3" eb="5">
      <t>ナイヨウ</t>
    </rPh>
    <phoneticPr fontId="2"/>
  </si>
  <si>
    <t>※ゆうちょ銀行（記号・番号表記）の場合は「記号12345　番号67890123」のように記入してください。</t>
    <rPh sb="5" eb="7">
      <t>ギンコウ</t>
    </rPh>
    <rPh sb="8" eb="10">
      <t>キゴウ</t>
    </rPh>
    <rPh sb="11" eb="13">
      <t>バンゴウ</t>
    </rPh>
    <rPh sb="13" eb="15">
      <t>ヒョウキ</t>
    </rPh>
    <rPh sb="17" eb="19">
      <t>バアイ</t>
    </rPh>
    <rPh sb="21" eb="23">
      <t>キゴウ</t>
    </rPh>
    <rPh sb="29" eb="31">
      <t>バンゴウ</t>
    </rPh>
    <rPh sb="44" eb="46">
      <t>キニュウ</t>
    </rPh>
    <phoneticPr fontId="2"/>
  </si>
  <si>
    <t>申請年度</t>
    <rPh sb="0" eb="2">
      <t>シンセイ</t>
    </rPh>
    <rPh sb="2" eb="4">
      <t>ネンド</t>
    </rPh>
    <phoneticPr fontId="3"/>
  </si>
  <si>
    <t>▼宿泊施設の種類を選択してください</t>
    <rPh sb="1" eb="3">
      <t>シュクハク</t>
    </rPh>
    <rPh sb="3" eb="5">
      <t>シセツ</t>
    </rPh>
    <rPh sb="6" eb="8">
      <t>シュルイ</t>
    </rPh>
    <rPh sb="9" eb="11">
      <t>センタク</t>
    </rPh>
    <phoneticPr fontId="2"/>
  </si>
  <si>
    <t>※変更があった場合のみ
記入する項目</t>
    <rPh sb="1" eb="3">
      <t>ヘンコウ</t>
    </rPh>
    <rPh sb="7" eb="9">
      <t>バアイ</t>
    </rPh>
    <rPh sb="12" eb="14">
      <t>キニュウ</t>
    </rPh>
    <rPh sb="16" eb="18">
      <t>コウモク</t>
    </rPh>
    <phoneticPr fontId="2"/>
  </si>
  <si>
    <t>※事前に申請した内容に変更があった場合のみ記入してください。</t>
    <rPh sb="1" eb="3">
      <t>ジゼン</t>
    </rPh>
    <rPh sb="4" eb="6">
      <t>シンセイ</t>
    </rPh>
    <rPh sb="8" eb="10">
      <t>ナイヨウ</t>
    </rPh>
    <rPh sb="11" eb="13">
      <t>ヘンコウ</t>
    </rPh>
    <rPh sb="17" eb="19">
      <t>バアイ</t>
    </rPh>
    <rPh sb="21" eb="23">
      <t>キニュウ</t>
    </rPh>
    <phoneticPr fontId="2"/>
  </si>
  <si>
    <t>宿泊予定人数</t>
    <rPh sb="0" eb="2">
      <t>シュクハク</t>
    </rPh>
    <rPh sb="2" eb="4">
      <t>ヨテイ</t>
    </rPh>
    <rPh sb="4" eb="6">
      <t>ニンズウ</t>
    </rPh>
    <phoneticPr fontId="3"/>
  </si>
  <si>
    <t>交付申請額（交付見込額）</t>
    <rPh sb="0" eb="2">
      <t>コウフ</t>
    </rPh>
    <rPh sb="2" eb="4">
      <t>シンセイ</t>
    </rPh>
    <rPh sb="4" eb="5">
      <t>ガク</t>
    </rPh>
    <rPh sb="6" eb="8">
      <t>コウフ</t>
    </rPh>
    <rPh sb="8" eb="10">
      <t>ミコ</t>
    </rPh>
    <rPh sb="10" eb="11">
      <t>ガク</t>
    </rPh>
    <phoneticPr fontId="3"/>
  </si>
  <si>
    <t>円</t>
    <rPh sb="0" eb="1">
      <t>エン</t>
    </rPh>
    <phoneticPr fontId="2"/>
  </si>
  <si>
    <t>×</t>
    <phoneticPr fontId="2"/>
  </si>
  <si>
    <t>泊（人）</t>
    <rPh sb="0" eb="1">
      <t>ハク</t>
    </rPh>
    <rPh sb="2" eb="3">
      <t>ニン</t>
    </rPh>
    <phoneticPr fontId="2"/>
  </si>
  <si>
    <t>エラー　延宿泊数（人）の合計が一致しません</t>
    <phoneticPr fontId="2"/>
  </si>
  <si>
    <t>延宿泊数（人）</t>
    <rPh sb="0" eb="1">
      <t>ノ</t>
    </rPh>
    <rPh sb="1" eb="3">
      <t>シュクハク</t>
    </rPh>
    <rPh sb="3" eb="4">
      <t>スウ</t>
    </rPh>
    <rPh sb="5" eb="6">
      <t>ニン</t>
    </rPh>
    <phoneticPr fontId="2"/>
  </si>
  <si>
    <t>A</t>
    <phoneticPr fontId="2"/>
  </si>
  <si>
    <t>B</t>
    <phoneticPr fontId="2"/>
  </si>
  <si>
    <r>
      <rPr>
        <b/>
        <sz val="11"/>
        <color rgb="FF0070C0"/>
        <rFont val="BIZ UDPゴシック"/>
        <family val="3"/>
        <charset val="128"/>
      </rPr>
      <t>終了後に提出する書類</t>
    </r>
    <r>
      <rPr>
        <sz val="11"/>
        <color rgb="FF000000"/>
        <rFont val="BIZ UDPゴシック"/>
        <family val="3"/>
        <charset val="128"/>
      </rPr>
      <t>と一緒に提出</t>
    </r>
    <rPh sb="0" eb="3">
      <t>シュウリョウゴ</t>
    </rPh>
    <rPh sb="4" eb="6">
      <t>テイシュツ</t>
    </rPh>
    <rPh sb="8" eb="10">
      <t>ショルイ</t>
    </rPh>
    <rPh sb="11" eb="13">
      <t>イッショ</t>
    </rPh>
    <rPh sb="14" eb="16">
      <t>テイシュツ</t>
    </rPh>
    <phoneticPr fontId="2"/>
  </si>
  <si>
    <r>
      <t>宿泊終了後、</t>
    </r>
    <r>
      <rPr>
        <b/>
        <sz val="11"/>
        <color rgb="FF000000"/>
        <rFont val="BIZ UDPゴシック"/>
        <family val="3"/>
        <charset val="128"/>
      </rPr>
      <t>３０日以内</t>
    </r>
    <r>
      <rPr>
        <sz val="11"/>
        <color rgb="FF000000"/>
        <rFont val="BIZ UDPゴシック"/>
        <family val="3"/>
        <charset val="128"/>
      </rPr>
      <t>に郵送で提出</t>
    </r>
    <rPh sb="0" eb="2">
      <t>シュクハク</t>
    </rPh>
    <rPh sb="2" eb="5">
      <t>シュウリョウゴ</t>
    </rPh>
    <rPh sb="8" eb="9">
      <t>ニチ</t>
    </rPh>
    <rPh sb="9" eb="11">
      <t>イナイ</t>
    </rPh>
    <rPh sb="12" eb="14">
      <t>ユウソウ</t>
    </rPh>
    <rPh sb="15" eb="17">
      <t>テイシュツ</t>
    </rPh>
    <phoneticPr fontId="2"/>
  </si>
  <si>
    <r>
      <rPr>
        <sz val="11"/>
        <color rgb="FF000000"/>
        <rFont val="Segoe UI Symbol"/>
        <family val="3"/>
      </rPr>
      <t>☑</t>
    </r>
    <r>
      <rPr>
        <sz val="11"/>
        <color rgb="FF000000"/>
        <rFont val="BIZ UDPゴシック"/>
        <family val="3"/>
        <charset val="128"/>
      </rPr>
      <t>　宿泊人数の変更</t>
    </r>
    <rPh sb="2" eb="4">
      <t>シュクハク</t>
    </rPh>
    <rPh sb="4" eb="6">
      <t>ニンズウ</t>
    </rPh>
    <rPh sb="7" eb="9">
      <t>ヘンコウ</t>
    </rPh>
    <phoneticPr fontId="2"/>
  </si>
  <si>
    <r>
      <rPr>
        <sz val="11"/>
        <color rgb="FF000000"/>
        <rFont val="Segoe UI Symbol"/>
        <family val="3"/>
      </rPr>
      <t>☑</t>
    </r>
    <r>
      <rPr>
        <sz val="11"/>
        <color rgb="FF000000"/>
        <rFont val="BIZ UDPゴシック"/>
        <family val="3"/>
        <charset val="128"/>
      </rPr>
      <t>　合宿等の中止</t>
    </r>
    <rPh sb="2" eb="4">
      <t>ガッシュク</t>
    </rPh>
    <rPh sb="4" eb="5">
      <t>トウ</t>
    </rPh>
    <rPh sb="6" eb="8">
      <t>チュウシ</t>
    </rPh>
    <phoneticPr fontId="2"/>
  </si>
  <si>
    <r>
      <rPr>
        <sz val="11"/>
        <color rgb="FF000000"/>
        <rFont val="Segoe UI Symbol"/>
        <family val="3"/>
      </rPr>
      <t>☑</t>
    </r>
    <r>
      <rPr>
        <sz val="11"/>
        <color rgb="FF000000"/>
        <rFont val="BIZ UDPゴシック"/>
        <family val="3"/>
        <charset val="128"/>
      </rPr>
      <t>　その他</t>
    </r>
    <rPh sb="4" eb="5">
      <t>タ</t>
    </rPh>
    <phoneticPr fontId="2"/>
  </si>
  <si>
    <r>
      <rPr>
        <b/>
        <sz val="11"/>
        <color theme="1"/>
        <rFont val="BIZ UDPゴシック"/>
        <family val="3"/>
        <charset val="128"/>
      </rPr>
      <t>①</t>
    </r>
    <r>
      <rPr>
        <sz val="11"/>
        <color theme="1"/>
        <rFont val="BIZ UDPゴシック"/>
        <family val="3"/>
        <charset val="128"/>
      </rPr>
      <t>　延宿泊数（人）</t>
    </r>
    <rPh sb="2" eb="3">
      <t>ノベ</t>
    </rPh>
    <rPh sb="3" eb="5">
      <t>シュクハク</t>
    </rPh>
    <rPh sb="5" eb="6">
      <t>スウ</t>
    </rPh>
    <rPh sb="7" eb="8">
      <t>ニン</t>
    </rPh>
    <phoneticPr fontId="2"/>
  </si>
  <si>
    <r>
      <rPr>
        <b/>
        <sz val="11"/>
        <color theme="1"/>
        <rFont val="BIZ UDPゴシック"/>
        <family val="3"/>
        <charset val="128"/>
      </rPr>
      <t>②</t>
    </r>
    <r>
      <rPr>
        <sz val="11"/>
        <color theme="1"/>
        <rFont val="BIZ UDPゴシック"/>
        <family val="3"/>
        <charset val="128"/>
      </rPr>
      <t>　延宿泊数（人）</t>
    </r>
    <rPh sb="2" eb="3">
      <t>ノベ</t>
    </rPh>
    <rPh sb="3" eb="5">
      <t>シュクハク</t>
    </rPh>
    <rPh sb="5" eb="6">
      <t>スウ</t>
    </rPh>
    <rPh sb="7" eb="8">
      <t>ニン</t>
    </rPh>
    <phoneticPr fontId="2"/>
  </si>
  <si>
    <t>①+②（延宿泊数合計）</t>
    <rPh sb="4" eb="5">
      <t>ノベ</t>
    </rPh>
    <rPh sb="5" eb="7">
      <t>シュクハク</t>
    </rPh>
    <rPh sb="7" eb="8">
      <t>スウ</t>
    </rPh>
    <rPh sb="8" eb="10">
      <t>ゴウケイ</t>
    </rPh>
    <phoneticPr fontId="2"/>
  </si>
  <si>
    <t>※↓食事の有無で料金が異なる場合はA・Bそれぞれ入力してください。　（例）A：学生は食事付き8,000円、B：指導者は食事なし5,000円の場合等）</t>
    <rPh sb="2" eb="4">
      <t>ショクジ</t>
    </rPh>
    <rPh sb="5" eb="7">
      <t>ウム</t>
    </rPh>
    <rPh sb="8" eb="10">
      <t>リョウキン</t>
    </rPh>
    <rPh sb="11" eb="12">
      <t>コト</t>
    </rPh>
    <rPh sb="14" eb="16">
      <t>バアイ</t>
    </rPh>
    <rPh sb="24" eb="26">
      <t>ニュウリョク</t>
    </rPh>
    <rPh sb="35" eb="36">
      <t>レイ</t>
    </rPh>
    <rPh sb="39" eb="41">
      <t>ガクセイ</t>
    </rPh>
    <rPh sb="42" eb="44">
      <t>ショクジ</t>
    </rPh>
    <rPh sb="44" eb="45">
      <t>ツ</t>
    </rPh>
    <rPh sb="47" eb="52">
      <t>０００エン</t>
    </rPh>
    <rPh sb="55" eb="58">
      <t>シドウシャ</t>
    </rPh>
    <rPh sb="59" eb="61">
      <t>ショクジ</t>
    </rPh>
    <rPh sb="64" eb="69">
      <t>０００エン</t>
    </rPh>
    <rPh sb="70" eb="72">
      <t>バアイ</t>
    </rPh>
    <rPh sb="72" eb="73">
      <t>トウ</t>
    </rPh>
    <phoneticPr fontId="2"/>
  </si>
  <si>
    <t>当日に持参する書類　（印刷して宿泊施設に提出）</t>
    <rPh sb="0" eb="2">
      <t>トウジツ</t>
    </rPh>
    <rPh sb="3" eb="5">
      <t>ジサン</t>
    </rPh>
    <rPh sb="7" eb="9">
      <t>ショルイ</t>
    </rPh>
    <rPh sb="11" eb="13">
      <t>インサツ</t>
    </rPh>
    <rPh sb="15" eb="17">
      <t>シュクハク</t>
    </rPh>
    <rPh sb="17" eb="19">
      <t>シセツ</t>
    </rPh>
    <rPh sb="20" eb="22">
      <t>テイシュツ</t>
    </rPh>
    <phoneticPr fontId="2"/>
  </si>
  <si>
    <t>※実際に宿泊した期間（特に変更がなければ申請書の実施期間と同じです。</t>
    <rPh sb="1" eb="3">
      <t>ジッサイ</t>
    </rPh>
    <rPh sb="4" eb="6">
      <t>シュクハク</t>
    </rPh>
    <rPh sb="8" eb="10">
      <t>キカン</t>
    </rPh>
    <rPh sb="11" eb="12">
      <t>トク</t>
    </rPh>
    <rPh sb="13" eb="15">
      <t>ヘンコウ</t>
    </rPh>
    <rPh sb="20" eb="23">
      <t>シンセイショ</t>
    </rPh>
    <rPh sb="24" eb="26">
      <t>ジッシ</t>
    </rPh>
    <rPh sb="26" eb="28">
      <t>キカン</t>
    </rPh>
    <rPh sb="29" eb="30">
      <t>オナ</t>
    </rPh>
    <phoneticPr fontId="2"/>
  </si>
  <si>
    <t>1人1泊あたりの宿泊料金
（収支予算書用）</t>
    <rPh sb="1" eb="2">
      <t>ニン</t>
    </rPh>
    <rPh sb="3" eb="4">
      <t>ハク</t>
    </rPh>
    <rPh sb="8" eb="10">
      <t>シュクハク</t>
    </rPh>
    <rPh sb="10" eb="12">
      <t>リョウキン</t>
    </rPh>
    <rPh sb="14" eb="16">
      <t>シュウシ</t>
    </rPh>
    <rPh sb="16" eb="18">
      <t>ヨサン</t>
    </rPh>
    <rPh sb="18" eb="19">
      <t>ショ</t>
    </rPh>
    <rPh sb="19" eb="20">
      <t>ヨウ</t>
    </rPh>
    <phoneticPr fontId="2"/>
  </si>
  <si>
    <t>項　目</t>
    <rPh sb="0" eb="1">
      <t>コウ</t>
    </rPh>
    <rPh sb="2" eb="3">
      <t>メ</t>
    </rPh>
    <phoneticPr fontId="2"/>
  </si>
  <si>
    <t>えびの高原キャンプ村または矢岳高原ベルトンオートキャンプ場（1人1泊あたり500円）</t>
    <rPh sb="3" eb="5">
      <t>コウゲン</t>
    </rPh>
    <rPh sb="9" eb="10">
      <t>ソン</t>
    </rPh>
    <rPh sb="13" eb="15">
      <t>ヤタケ</t>
    </rPh>
    <rPh sb="15" eb="17">
      <t>コウゲン</t>
    </rPh>
    <rPh sb="28" eb="29">
      <t>ジョウ</t>
    </rPh>
    <rPh sb="30" eb="32">
      <t>ヒトリ</t>
    </rPh>
    <rPh sb="33" eb="34">
      <t>ハク</t>
    </rPh>
    <rPh sb="40" eb="41">
      <t>エン</t>
    </rPh>
    <phoneticPr fontId="2"/>
  </si>
  <si>
    <t>ホテル・旅館・その他簡易宿所（1人1泊あたり1,000円）</t>
    <rPh sb="4" eb="6">
      <t>リョカン</t>
    </rPh>
    <rPh sb="9" eb="10">
      <t>タ</t>
    </rPh>
    <rPh sb="10" eb="12">
      <t>カンイ</t>
    </rPh>
    <rPh sb="12" eb="14">
      <t>シュクショ</t>
    </rPh>
    <rPh sb="15" eb="17">
      <t>ヒトリ</t>
    </rPh>
    <rPh sb="18" eb="19">
      <t>ハク</t>
    </rPh>
    <rPh sb="23" eb="28">
      <t>０００エン</t>
    </rPh>
    <phoneticPr fontId="2"/>
  </si>
  <si>
    <t>１泊目</t>
    <rPh sb="1" eb="2">
      <t>ハク</t>
    </rPh>
    <rPh sb="2" eb="3">
      <t>メ</t>
    </rPh>
    <phoneticPr fontId="3"/>
  </si>
  <si>
    <t>２泊目</t>
    <rPh sb="1" eb="2">
      <t>ハク</t>
    </rPh>
    <rPh sb="2" eb="3">
      <t>メ</t>
    </rPh>
    <phoneticPr fontId="4"/>
  </si>
  <si>
    <t>３泊目</t>
    <rPh sb="1" eb="2">
      <t>ハク</t>
    </rPh>
    <rPh sb="2" eb="3">
      <t>メ</t>
    </rPh>
    <phoneticPr fontId="4"/>
  </si>
  <si>
    <t>４泊目</t>
    <rPh sb="1" eb="2">
      <t>ハク</t>
    </rPh>
    <rPh sb="2" eb="3">
      <t>メ</t>
    </rPh>
    <phoneticPr fontId="4"/>
  </si>
  <si>
    <t>５泊目</t>
    <rPh sb="1" eb="2">
      <t>ハク</t>
    </rPh>
    <rPh sb="2" eb="3">
      <t>メ</t>
    </rPh>
    <phoneticPr fontId="4"/>
  </si>
  <si>
    <t>６泊目</t>
    <rPh sb="1" eb="2">
      <t>ハク</t>
    </rPh>
    <rPh sb="2" eb="3">
      <t>メ</t>
    </rPh>
    <phoneticPr fontId="4"/>
  </si>
  <si>
    <t>※「収支決算書」はシートに直接記入してください。</t>
    <rPh sb="2" eb="4">
      <t>シュウシ</t>
    </rPh>
    <rPh sb="4" eb="6">
      <t>ケッサン</t>
    </rPh>
    <rPh sb="6" eb="7">
      <t>ショ</t>
    </rPh>
    <phoneticPr fontId="2"/>
  </si>
  <si>
    <t>)円×延(</t>
    <rPh sb="1" eb="2">
      <t>エン</t>
    </rPh>
    <rPh sb="3" eb="4">
      <t>ノベ</t>
    </rPh>
    <phoneticPr fontId="2"/>
  </si>
  <si>
    <t>)泊</t>
    <rPh sb="1" eb="2">
      <t>ハク</t>
    </rPh>
    <phoneticPr fontId="2"/>
  </si>
  <si>
    <t>1人1泊あたりの宿泊料(</t>
    <rPh sb="1" eb="2">
      <t>ニン</t>
    </rPh>
    <rPh sb="3" eb="4">
      <t>ハク</t>
    </rPh>
    <rPh sb="8" eb="10">
      <t>シュクハク</t>
    </rPh>
    <rPh sb="10" eb="11">
      <t>リョウ</t>
    </rPh>
    <phoneticPr fontId="2"/>
  </si>
  <si>
    <t>年度</t>
    <rPh sb="0" eb="2">
      <t>ネンド</t>
    </rPh>
    <phoneticPr fontId="3"/>
  </si>
  <si>
    <t>※必ず宿泊予定日前の日付を記入してください。</t>
    <rPh sb="1" eb="2">
      <t>カナラ</t>
    </rPh>
    <rPh sb="3" eb="5">
      <t>シュクハク</t>
    </rPh>
    <rPh sb="5" eb="7">
      <t>ヨテイ</t>
    </rPh>
    <rPh sb="7" eb="8">
      <t>ビ</t>
    </rPh>
    <rPh sb="8" eb="9">
      <t>マエ</t>
    </rPh>
    <rPh sb="10" eb="12">
      <t>ヒヅケ</t>
    </rPh>
    <rPh sb="13" eb="15">
      <t>キニュウ</t>
    </rPh>
    <phoneticPr fontId="2"/>
  </si>
  <si>
    <t>令和</t>
    <rPh sb="0" eb="2">
      <t>レイワ</t>
    </rPh>
    <phoneticPr fontId="2"/>
  </si>
  <si>
    <t>年</t>
    <rPh sb="0" eb="1">
      <t>ネン</t>
    </rPh>
    <phoneticPr fontId="2"/>
  </si>
  <si>
    <t>月</t>
    <rPh sb="0" eb="1">
      <t>ガツ</t>
    </rPh>
    <phoneticPr fontId="2"/>
  </si>
  <si>
    <t>日</t>
    <rPh sb="0" eb="1">
      <t>ニチ</t>
    </rPh>
    <phoneticPr fontId="2"/>
  </si>
  <si>
    <t>1人1泊あたりの宿泊料</t>
    <rPh sb="1" eb="2">
      <t>ニン</t>
    </rPh>
    <rPh sb="3" eb="4">
      <t>ハク</t>
    </rPh>
    <rPh sb="8" eb="10">
      <t>シュクハク</t>
    </rPh>
    <rPh sb="10" eb="11">
      <t>リョウ</t>
    </rPh>
    <phoneticPr fontId="2"/>
  </si>
  <si>
    <t>※区分又は役職…「区分」は一般、大学生、高校生等、「役職」は監督、コーチ、役員等</t>
    <rPh sb="1" eb="3">
      <t>クブン</t>
    </rPh>
    <rPh sb="3" eb="4">
      <t>マタ</t>
    </rPh>
    <rPh sb="5" eb="7">
      <t>ヤクショク</t>
    </rPh>
    <rPh sb="9" eb="11">
      <t>クブン</t>
    </rPh>
    <rPh sb="13" eb="15">
      <t>イッパン</t>
    </rPh>
    <rPh sb="16" eb="19">
      <t>ダイガクセイ</t>
    </rPh>
    <rPh sb="20" eb="23">
      <t>コウコウセイ</t>
    </rPh>
    <rPh sb="23" eb="24">
      <t>トウ</t>
    </rPh>
    <rPh sb="26" eb="28">
      <t>ヤクショク</t>
    </rPh>
    <rPh sb="30" eb="32">
      <t>カントク</t>
    </rPh>
    <rPh sb="37" eb="39">
      <t>ヤクイン</t>
    </rPh>
    <rPh sb="39" eb="40">
      <t>トウ</t>
    </rPh>
    <phoneticPr fontId="2"/>
  </si>
  <si>
    <t>人</t>
    <rPh sb="0" eb="1">
      <t>ニン</t>
    </rPh>
    <phoneticPr fontId="2"/>
  </si>
  <si>
    <t>（例）　〇〇〇銀行（信用金庫、農業協同組合等）</t>
    <rPh sb="1" eb="2">
      <t>レイ</t>
    </rPh>
    <rPh sb="7" eb="9">
      <t>ギンコウ</t>
    </rPh>
    <rPh sb="10" eb="12">
      <t>シンヨウ</t>
    </rPh>
    <rPh sb="12" eb="14">
      <t>キンコ</t>
    </rPh>
    <rPh sb="15" eb="17">
      <t>ノウギョウ</t>
    </rPh>
    <rPh sb="17" eb="19">
      <t>キョウドウ</t>
    </rPh>
    <rPh sb="19" eb="21">
      <t>クミアイ</t>
    </rPh>
    <rPh sb="21" eb="22">
      <t>トウ</t>
    </rPh>
    <phoneticPr fontId="2"/>
  </si>
  <si>
    <t>令和　　 年     月     日</t>
    <rPh sb="0" eb="2">
      <t>レイワ</t>
    </rPh>
    <rPh sb="5" eb="6">
      <t>ネン</t>
    </rPh>
    <rPh sb="11" eb="12">
      <t>ツキ</t>
    </rPh>
    <rPh sb="17" eb="18">
      <t>ヒ</t>
    </rPh>
    <phoneticPr fontId="2"/>
  </si>
  <si>
    <t>令和　　　年     月    日</t>
    <rPh sb="0" eb="2">
      <t>レイワ</t>
    </rPh>
    <rPh sb="5" eb="6">
      <t>ネン</t>
    </rPh>
    <rPh sb="11" eb="12">
      <t>ツキ</t>
    </rPh>
    <rPh sb="16" eb="17">
      <t>ヒ</t>
    </rPh>
    <phoneticPr fontId="2"/>
  </si>
  <si>
    <t>（１）収支決算書</t>
    <rPh sb="3" eb="5">
      <t>シュウシ</t>
    </rPh>
    <rPh sb="5" eb="7">
      <t>ケッサン</t>
    </rPh>
    <rPh sb="7" eb="8">
      <t>ショ</t>
    </rPh>
    <phoneticPr fontId="3"/>
  </si>
  <si>
    <t>記入済み項目</t>
    <rPh sb="2" eb="3">
      <t>スミ</t>
    </rPh>
    <rPh sb="4" eb="6">
      <t>コウモク</t>
    </rPh>
    <phoneticPr fontId="3"/>
  </si>
  <si>
    <t>印刷して宿泊当日に持参し、宿泊先に証明印をもらってください。複数施設を利用する場合は宿泊施設ごとに証明書が必要です。</t>
    <rPh sb="4" eb="6">
      <t>シュクハク</t>
    </rPh>
    <rPh sb="6" eb="8">
      <t>トウジツ</t>
    </rPh>
    <rPh sb="9" eb="11">
      <t>ジサン</t>
    </rPh>
    <rPh sb="30" eb="34">
      <t>フクスウシセツ</t>
    </rPh>
    <rPh sb="35" eb="37">
      <t>リヨウ</t>
    </rPh>
    <rPh sb="39" eb="41">
      <t>バアイ</t>
    </rPh>
    <rPh sb="42" eb="44">
      <t>シュクハク</t>
    </rPh>
    <rPh sb="44" eb="46">
      <t>シセツ</t>
    </rPh>
    <rPh sb="49" eb="52">
      <t>ショウメイショ</t>
    </rPh>
    <rPh sb="53" eb="55">
      <t>ヒツヨウ</t>
    </rPh>
    <phoneticPr fontId="2"/>
  </si>
  <si>
    <t>郵便番号</t>
    <rPh sb="0" eb="4">
      <t>ユウビンバンゴウ</t>
    </rPh>
    <phoneticPr fontId="2"/>
  </si>
  <si>
    <t>書類等送付先住所</t>
    <rPh sb="0" eb="2">
      <t>ショルイ</t>
    </rPh>
    <rPh sb="2" eb="3">
      <t>トウ</t>
    </rPh>
    <rPh sb="3" eb="6">
      <t>ソウフサキ</t>
    </rPh>
    <rPh sb="6" eb="8">
      <t>ジュウショ</t>
    </rPh>
    <phoneticPr fontId="2"/>
  </si>
  <si>
    <t>合宿等誘致補助金申請書　自動作成フォーム　（2025.９更新）</t>
    <rPh sb="0" eb="2">
      <t>ガッシュク</t>
    </rPh>
    <rPh sb="2" eb="3">
      <t>トウ</t>
    </rPh>
    <rPh sb="3" eb="5">
      <t>ユウチ</t>
    </rPh>
    <rPh sb="5" eb="8">
      <t>ホジョキン</t>
    </rPh>
    <rPh sb="8" eb="10">
      <t>シンセイ</t>
    </rPh>
    <rPh sb="10" eb="11">
      <t>ショ</t>
    </rPh>
    <rPh sb="12" eb="14">
      <t>ジドウ</t>
    </rPh>
    <rPh sb="14" eb="16">
      <t>サクセイ</t>
    </rPh>
    <rPh sb="28" eb="30">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</si>
</sst>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DBNum3]##"/>
    <numFmt numFmtId="177" formatCode="#,##0_ "/>
    <numFmt numFmtId="178" formatCode="#,##0_ ;[Red]\-#,##0\ "/>
    <numFmt numFmtId="179" formatCode="[DBNum3][$-411]ggge&quot;年&quot;m&quot;月&quot;d&quot;日　&quot;;@"/>
    <numFmt numFmtId="180" formatCode="[DBNum3]###"/>
    <numFmt numFmtId="181" formatCode="[DBNum3]0"/>
    <numFmt numFmtId="182" formatCode="General&quot;名&quot;"/>
    <numFmt numFmtId="183" formatCode="General&quot;泊（人）&quot;"/>
    <numFmt numFmtId="184" formatCode="#,##0&quot;円&quot;"/>
    <numFmt numFmtId="185" formatCode="General&quot;泊&quot;\(&quot;人&quot;\)"/>
    <numFmt numFmtId="186" formatCode="#,##0;&quot;△ &quot;#,##0"/>
    <numFmt numFmtId="187" formatCode="&quot;延&quot;General&quot;人&quot;\(&quot;泊&quot;\)"/>
  </numFmts>
  <fonts count="35"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6"/>
      <name val="游ゴシック"/>
      <family val="3"/>
      <charset val="128"/>
      <scheme val="minor"/>
    </font>
    <font>
      <sz val="6"/>
      <name val="游ゴシック"/>
      <family val="2"/>
      <charset val="128"/>
      <scheme val="minor"/>
    </font>
    <font>
      <sz val="12"/>
      <color rgb="FF000000"/>
      <name val="ＭＳ 明朝"/>
      <family val="1"/>
      <charset val="128"/>
    </font>
    <font>
      <sz val="11"/>
      <color rgb="FF000000"/>
      <name val="ＭＳ 明朝"/>
      <family val="1"/>
      <charset val="128"/>
    </font>
    <font>
      <sz val="12"/>
      <color theme="1"/>
      <name val="ＭＳ 明朝"/>
      <family val="1"/>
      <charset val="128"/>
    </font>
    <font>
      <b/>
      <sz val="12"/>
      <color rgb="FFFF0000"/>
      <name val="ＭＳ 明朝"/>
      <family val="1"/>
      <charset val="128"/>
    </font>
    <font>
      <sz val="10"/>
      <color rgb="FF000000"/>
      <name val="ＭＳ 明朝"/>
      <family val="1"/>
      <charset val="128"/>
    </font>
    <font>
      <sz val="11"/>
      <color theme="1"/>
      <name val="ＭＳ 明朝"/>
      <family val="1"/>
      <charset val="128"/>
    </font>
    <font>
      <sz val="10"/>
      <color theme="1"/>
      <name val="ＭＳ 明朝"/>
      <family val="1"/>
      <charset val="128"/>
    </font>
    <font>
      <sz val="18"/>
      <color theme="1"/>
      <name val="ＭＳ 明朝"/>
      <family val="1"/>
      <charset val="128"/>
    </font>
    <font>
      <sz val="20"/>
      <color theme="1"/>
      <name val="ＭＳ 明朝"/>
      <family val="1"/>
      <charset val="128"/>
    </font>
    <font>
      <sz val="11"/>
      <color theme="1"/>
      <name val="BIZ UDPゴシック"/>
      <family val="3"/>
      <charset val="128"/>
    </font>
    <font>
      <sz val="11"/>
      <color rgb="FF000000"/>
      <name val="BIZ UDPゴシック"/>
      <family val="3"/>
      <charset val="128"/>
    </font>
    <font>
      <sz val="12"/>
      <color theme="0"/>
      <name val="ＭＳ 明朝"/>
      <family val="1"/>
      <charset val="128"/>
    </font>
    <font>
      <u/>
      <sz val="11"/>
      <color theme="10"/>
      <name val="ＭＳ Ｐゴシック"/>
      <family val="2"/>
      <charset val="128"/>
    </font>
    <font>
      <sz val="11"/>
      <color indexed="81"/>
      <name val="BIZ UDPゴシック"/>
      <family val="3"/>
      <charset val="128"/>
    </font>
    <font>
      <sz val="12"/>
      <color indexed="81"/>
      <name val="BIZ UDPゴシック"/>
      <family val="3"/>
      <charset val="128"/>
    </font>
    <font>
      <b/>
      <sz val="11"/>
      <color rgb="FF000000"/>
      <name val="BIZ UDPゴシック"/>
      <family val="3"/>
      <charset val="128"/>
    </font>
    <font>
      <sz val="11"/>
      <color theme="0"/>
      <name val="BIZ UDPゴシック"/>
      <family val="3"/>
      <charset val="128"/>
    </font>
    <font>
      <b/>
      <sz val="11"/>
      <color theme="0"/>
      <name val="BIZ UDPゴシック"/>
      <family val="3"/>
      <charset val="128"/>
    </font>
    <font>
      <b/>
      <sz val="11"/>
      <color rgb="FF0070C0"/>
      <name val="BIZ UDPゴシック"/>
      <family val="3"/>
      <charset val="128"/>
    </font>
    <font>
      <b/>
      <sz val="11"/>
      <color theme="1"/>
      <name val="BIZ UDPゴシック"/>
      <family val="3"/>
      <charset val="128"/>
    </font>
    <font>
      <b/>
      <sz val="11"/>
      <color rgb="FFFF0000"/>
      <name val="BIZ UDPゴシック"/>
      <family val="3"/>
      <charset val="128"/>
    </font>
    <font>
      <b/>
      <sz val="11"/>
      <color theme="4" tint="-0.249977111117893"/>
      <name val="BIZ UDPゴシック"/>
      <family val="3"/>
      <charset val="128"/>
    </font>
    <font>
      <sz val="11"/>
      <color rgb="FF002060"/>
      <name val="BIZ UDPゴシック"/>
      <family val="3"/>
      <charset val="128"/>
    </font>
    <font>
      <sz val="11"/>
      <color rgb="FFEE0000"/>
      <name val="BIZ UDPゴシック"/>
      <family val="3"/>
      <charset val="128"/>
    </font>
    <font>
      <b/>
      <sz val="11"/>
      <color rgb="FF002060"/>
      <name val="BIZ UDPゴシック"/>
      <family val="3"/>
      <charset val="128"/>
    </font>
    <font>
      <sz val="11"/>
      <color rgb="FF000000"/>
      <name val="Segoe UI Symbol"/>
      <family val="3"/>
    </font>
    <font>
      <sz val="9"/>
      <color theme="1"/>
      <name val="ＭＳ 明朝"/>
      <family val="1"/>
      <charset val="128"/>
    </font>
    <font>
      <b/>
      <sz val="10"/>
      <color rgb="FFEE0000"/>
      <name val="BIZ UDPゴシック"/>
      <family val="3"/>
      <charset val="128"/>
    </font>
    <font>
      <b/>
      <sz val="11"/>
      <color rgb="FFEE0000"/>
      <name val="BIZ UDPゴシック"/>
      <family val="3"/>
      <charset val="128"/>
    </font>
    <font>
      <sz val="12"/>
      <color rgb="FF000000"/>
      <name val="BIZ UDP明朝 Medium"/>
      <family val="1"/>
      <charset val="128"/>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EE0000"/>
        <bgColor indexed="64"/>
      </patternFill>
    </fill>
    <fill>
      <patternFill patternType="solid">
        <fgColor rgb="FF66CCFF"/>
        <bgColor indexed="64"/>
      </patternFill>
    </fill>
    <fill>
      <patternFill patternType="solid">
        <fgColor rgb="FFFFFFCC"/>
        <bgColor indexed="64"/>
      </patternFill>
    </fill>
    <fill>
      <patternFill patternType="solid">
        <fgColor rgb="FFFCC8C8"/>
        <bgColor indexed="64"/>
      </patternFill>
    </fill>
    <fill>
      <patternFill patternType="solid">
        <fgColor theme="8" tint="0.79998168889431442"/>
        <bgColor indexed="64"/>
      </patternFill>
    </fill>
    <fill>
      <patternFill patternType="solid">
        <fgColor rgb="FF00B0F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n">
        <color theme="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dotted">
        <color theme="1"/>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theme="1"/>
      </left>
      <right/>
      <top style="thin">
        <color indexed="64"/>
      </top>
      <bottom/>
      <diagonal/>
    </border>
    <border>
      <left/>
      <right style="dotted">
        <color indexed="64"/>
      </right>
      <top/>
      <bottom/>
      <diagonal/>
    </border>
    <border>
      <left/>
      <right style="dotted">
        <color theme="1"/>
      </right>
      <top/>
      <bottom/>
      <diagonal/>
    </border>
    <border>
      <left style="dotted">
        <color indexed="64"/>
      </left>
      <right style="dotted">
        <color indexed="64"/>
      </right>
      <top/>
      <bottom/>
      <diagonal/>
    </border>
    <border>
      <left/>
      <right style="dotted">
        <color theme="1"/>
      </right>
      <top/>
      <bottom style="thin">
        <color indexed="64"/>
      </bottom>
      <diagonal/>
    </border>
    <border>
      <left/>
      <right style="dotted">
        <color indexed="64"/>
      </right>
      <top/>
      <bottom style="thin">
        <color indexed="64"/>
      </bottom>
      <diagonal/>
    </border>
    <border>
      <left style="dotted">
        <color indexed="64"/>
      </left>
      <right style="dotted">
        <color theme="1"/>
      </right>
      <top/>
      <bottom style="thin">
        <color indexed="64"/>
      </bottom>
      <diagonal/>
    </border>
    <border>
      <left style="dotted">
        <color theme="1"/>
      </left>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theme="1"/>
      </left>
      <right/>
      <top/>
      <bottom/>
      <diagonal/>
    </border>
    <border>
      <left style="dotted">
        <color indexed="64"/>
      </left>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theme="1"/>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theme="1"/>
      </right>
      <top/>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567">
    <xf numFmtId="0" fontId="0" fillId="0" borderId="0" xfId="0">
      <alignment vertical="center"/>
    </xf>
    <xf numFmtId="38" fontId="5" fillId="0" borderId="0" xfId="1" applyFont="1" applyBorder="1" applyAlignment="1" applyProtection="1">
      <alignment horizontal="left" vertical="center" shrinkToFit="1"/>
    </xf>
    <xf numFmtId="0" fontId="5" fillId="0" borderId="0" xfId="1" applyNumberFormat="1" applyFont="1" applyBorder="1" applyAlignment="1" applyProtection="1">
      <alignment vertical="center" shrinkToFit="1"/>
    </xf>
    <xf numFmtId="38" fontId="5" fillId="0" borderId="0" xfId="1" applyFont="1" applyBorder="1" applyAlignment="1" applyProtection="1">
      <alignment vertical="center" shrinkToFit="1"/>
    </xf>
    <xf numFmtId="38" fontId="5" fillId="0" borderId="0" xfId="1" applyFont="1" applyBorder="1" applyAlignment="1" applyProtection="1">
      <alignment horizontal="center" vertical="center" shrinkToFit="1"/>
    </xf>
    <xf numFmtId="38" fontId="5" fillId="0" borderId="5" xfId="1" applyFont="1" applyBorder="1" applyAlignment="1" applyProtection="1">
      <alignment vertical="center" shrinkToFit="1"/>
    </xf>
    <xf numFmtId="38" fontId="5" fillId="0" borderId="0" xfId="1" applyFont="1" applyAlignment="1" applyProtection="1">
      <alignment vertical="center" shrinkToFit="1"/>
    </xf>
    <xf numFmtId="38" fontId="7" fillId="0" borderId="0" xfId="1" applyFont="1" applyBorder="1" applyAlignment="1" applyProtection="1">
      <alignment vertical="center" shrinkToFit="1"/>
    </xf>
    <xf numFmtId="38" fontId="8" fillId="0" borderId="0" xfId="1" applyFont="1" applyFill="1" applyBorder="1" applyAlignment="1" applyProtection="1">
      <alignment vertical="center" shrinkToFit="1"/>
    </xf>
    <xf numFmtId="0" fontId="5" fillId="0" borderId="1" xfId="0" applyFont="1" applyBorder="1" applyAlignment="1" applyProtection="1">
      <alignment horizontal="justify" vertical="center" wrapText="1"/>
      <protection locked="0"/>
    </xf>
    <xf numFmtId="38" fontId="5" fillId="0" borderId="15" xfId="1" applyFont="1" applyBorder="1" applyAlignment="1" applyProtection="1">
      <alignment vertical="center" shrinkToFit="1"/>
    </xf>
    <xf numFmtId="38" fontId="9" fillId="0" borderId="0" xfId="1" applyFont="1" applyBorder="1" applyAlignment="1" applyProtection="1">
      <alignment vertical="center" shrinkToFit="1"/>
    </xf>
    <xf numFmtId="0" fontId="5" fillId="0" borderId="0" xfId="1" applyNumberFormat="1" applyFont="1" applyAlignment="1" applyProtection="1">
      <alignment vertical="center" shrinkToFit="1"/>
    </xf>
    <xf numFmtId="0" fontId="6" fillId="0" borderId="0" xfId="1" applyNumberFormat="1" applyFont="1" applyBorder="1" applyAlignment="1" applyProtection="1">
      <alignment horizontal="center" vertical="center" shrinkToFit="1"/>
    </xf>
    <xf numFmtId="38" fontId="14" fillId="2" borderId="0" xfId="1" applyFont="1" applyFill="1" applyProtection="1">
      <alignment vertical="center"/>
    </xf>
    <xf numFmtId="182" fontId="15" fillId="2" borderId="0" xfId="1" applyNumberFormat="1" applyFont="1" applyFill="1" applyBorder="1" applyAlignment="1" applyProtection="1">
      <alignment vertical="center" wrapText="1"/>
    </xf>
    <xf numFmtId="38" fontId="7" fillId="0" borderId="0" xfId="1" applyFont="1" applyAlignment="1" applyProtection="1">
      <alignment vertical="center" shrinkToFit="1"/>
    </xf>
    <xf numFmtId="38" fontId="5" fillId="0" borderId="16" xfId="1" applyFont="1" applyBorder="1" applyAlignment="1" applyProtection="1">
      <alignment vertical="center" shrinkToFit="1"/>
    </xf>
    <xf numFmtId="38" fontId="5" fillId="0" borderId="13" xfId="1" applyFont="1" applyBorder="1" applyAlignment="1" applyProtection="1">
      <alignment vertical="center" shrinkToFit="1"/>
    </xf>
    <xf numFmtId="38" fontId="15" fillId="2" borderId="0" xfId="1" applyFont="1" applyFill="1" applyBorder="1" applyAlignment="1" applyProtection="1">
      <alignment vertical="center" wrapText="1"/>
    </xf>
    <xf numFmtId="38" fontId="15" fillId="0" borderId="0" xfId="1" applyFont="1" applyAlignment="1" applyProtection="1">
      <alignment vertical="center"/>
    </xf>
    <xf numFmtId="38" fontId="15" fillId="2" borderId="0" xfId="1" applyFont="1" applyFill="1" applyAlignment="1" applyProtection="1">
      <alignment horizontal="center" vertical="center"/>
    </xf>
    <xf numFmtId="38" fontId="15" fillId="2" borderId="0" xfId="1" applyFont="1" applyFill="1" applyAlignment="1" applyProtection="1">
      <alignment vertical="center"/>
    </xf>
    <xf numFmtId="38" fontId="14" fillId="2" borderId="0" xfId="1" applyFont="1" applyFill="1" applyBorder="1" applyAlignment="1" applyProtection="1">
      <alignment horizontal="left" vertical="center"/>
    </xf>
    <xf numFmtId="38" fontId="25" fillId="2" borderId="0" xfId="1" applyFont="1" applyFill="1" applyAlignment="1" applyProtection="1">
      <alignment horizontal="left" vertical="center"/>
    </xf>
    <xf numFmtId="38" fontId="15" fillId="0" borderId="0" xfId="1" applyFont="1" applyBorder="1" applyAlignment="1" applyProtection="1">
      <alignment vertical="center"/>
    </xf>
    <xf numFmtId="38" fontId="21" fillId="0" borderId="0" xfId="1" applyFont="1" applyAlignment="1" applyProtection="1">
      <alignment vertical="center"/>
    </xf>
    <xf numFmtId="38" fontId="15" fillId="0" borderId="0" xfId="1" applyFont="1" applyBorder="1" applyAlignment="1" applyProtection="1">
      <alignment vertical="center" shrinkToFit="1"/>
    </xf>
    <xf numFmtId="38" fontId="21" fillId="0" borderId="0" xfId="1" applyFont="1" applyBorder="1" applyAlignment="1" applyProtection="1">
      <alignment vertical="center" shrinkToFit="1"/>
    </xf>
    <xf numFmtId="38" fontId="15" fillId="4" borderId="14" xfId="1" applyFont="1" applyFill="1" applyBorder="1" applyAlignment="1" applyProtection="1">
      <alignment horizontal="center" vertical="center" wrapText="1"/>
    </xf>
    <xf numFmtId="38" fontId="14" fillId="2" borderId="0" xfId="1" applyFont="1" applyFill="1" applyBorder="1" applyAlignment="1" applyProtection="1">
      <alignment vertical="center" wrapText="1"/>
    </xf>
    <xf numFmtId="38" fontId="14" fillId="0" borderId="0" xfId="1" applyFont="1" applyBorder="1" applyAlignment="1" applyProtection="1">
      <alignment vertical="center" wrapText="1"/>
    </xf>
    <xf numFmtId="38" fontId="25" fillId="2" borderId="0" xfId="1" applyFont="1" applyFill="1" applyBorder="1" applyAlignment="1" applyProtection="1">
      <alignment vertical="center" wrapText="1"/>
    </xf>
    <xf numFmtId="38" fontId="29" fillId="2" borderId="0" xfId="1" applyFont="1" applyFill="1" applyBorder="1" applyAlignment="1" applyProtection="1">
      <alignment vertical="center" wrapText="1"/>
    </xf>
    <xf numFmtId="38" fontId="24" fillId="2" borderId="0" xfId="1" applyFont="1" applyFill="1" applyAlignment="1" applyProtection="1">
      <alignment horizontal="left" vertical="center"/>
    </xf>
    <xf numFmtId="38" fontId="14" fillId="2" borderId="0" xfId="1" applyFont="1" applyFill="1" applyAlignment="1" applyProtection="1">
      <alignment vertical="center"/>
    </xf>
    <xf numFmtId="38" fontId="24" fillId="2" borderId="0" xfId="1" applyFont="1" applyFill="1" applyBorder="1" applyAlignment="1" applyProtection="1">
      <alignment horizontal="center" vertical="center"/>
    </xf>
    <xf numFmtId="38" fontId="25" fillId="2" borderId="0" xfId="1" applyFont="1" applyFill="1" applyBorder="1" applyAlignment="1" applyProtection="1">
      <alignment horizontal="center" vertical="center"/>
    </xf>
    <xf numFmtId="38" fontId="14" fillId="2" borderId="0" xfId="1" applyFont="1" applyFill="1" applyBorder="1" applyProtection="1">
      <alignment vertical="center"/>
    </xf>
    <xf numFmtId="38" fontId="15" fillId="4" borderId="1" xfId="1" applyFont="1" applyFill="1" applyBorder="1" applyAlignment="1" applyProtection="1">
      <alignment horizontal="center" vertical="center" wrapText="1"/>
    </xf>
    <xf numFmtId="38" fontId="26" fillId="6" borderId="18" xfId="1" applyFont="1" applyFill="1" applyBorder="1" applyAlignment="1" applyProtection="1">
      <alignment vertical="center"/>
    </xf>
    <xf numFmtId="38" fontId="26" fillId="6" borderId="0" xfId="1" applyFont="1" applyFill="1" applyBorder="1" applyAlignment="1" applyProtection="1">
      <alignment vertical="center"/>
    </xf>
    <xf numFmtId="38" fontId="26" fillId="6" borderId="4" xfId="1" applyFont="1" applyFill="1" applyBorder="1" applyAlignment="1" applyProtection="1">
      <alignment vertical="center"/>
    </xf>
    <xf numFmtId="38" fontId="26" fillId="6" borderId="5" xfId="1" applyFont="1" applyFill="1" applyBorder="1" applyAlignment="1" applyProtection="1">
      <alignment vertical="center"/>
    </xf>
    <xf numFmtId="38" fontId="26" fillId="8" borderId="18" xfId="1" applyFont="1" applyFill="1" applyBorder="1" applyAlignment="1" applyProtection="1">
      <alignment vertical="center"/>
    </xf>
    <xf numFmtId="38" fontId="26" fillId="8" borderId="0" xfId="1" applyFont="1" applyFill="1" applyBorder="1" applyAlignment="1" applyProtection="1">
      <alignment vertical="center"/>
    </xf>
    <xf numFmtId="38" fontId="21" fillId="0" borderId="2" xfId="1" applyFont="1" applyBorder="1" applyAlignment="1" applyProtection="1">
      <alignment vertical="center" shrinkToFit="1"/>
    </xf>
    <xf numFmtId="38" fontId="25" fillId="2" borderId="2" xfId="1" applyFont="1" applyFill="1" applyBorder="1" applyAlignment="1" applyProtection="1">
      <alignment horizontal="center" vertical="center"/>
    </xf>
    <xf numFmtId="38" fontId="14" fillId="13" borderId="0" xfId="1" applyFont="1" applyFill="1" applyBorder="1" applyProtection="1">
      <alignment vertical="center"/>
    </xf>
    <xf numFmtId="38" fontId="14" fillId="13" borderId="18" xfId="1" applyFont="1" applyFill="1" applyBorder="1" applyProtection="1">
      <alignment vertical="center"/>
    </xf>
    <xf numFmtId="0" fontId="15" fillId="2" borderId="0" xfId="1" applyNumberFormat="1" applyFont="1" applyFill="1" applyBorder="1" applyAlignment="1" applyProtection="1">
      <alignment vertical="center" wrapText="1"/>
    </xf>
    <xf numFmtId="0" fontId="7" fillId="0" borderId="0" xfId="0" applyFont="1" applyAlignment="1">
      <alignment vertical="center" shrinkToFit="1"/>
    </xf>
    <xf numFmtId="38" fontId="7" fillId="0" borderId="1" xfId="1" applyFont="1" applyBorder="1" applyAlignment="1" applyProtection="1">
      <alignment horizontal="center" vertical="center" shrinkToFit="1"/>
    </xf>
    <xf numFmtId="38" fontId="7" fillId="0" borderId="1" xfId="1" applyFont="1" applyBorder="1" applyAlignment="1" applyProtection="1">
      <alignment horizontal="right" vertical="center" shrinkToFit="1"/>
    </xf>
    <xf numFmtId="38" fontId="7" fillId="0" borderId="12" xfId="1" applyFont="1" applyBorder="1" applyAlignment="1" applyProtection="1">
      <alignment horizontal="right" vertical="center" shrinkToFit="1"/>
    </xf>
    <xf numFmtId="38" fontId="7" fillId="0" borderId="1" xfId="1" applyFont="1" applyBorder="1" applyAlignment="1" applyProtection="1">
      <alignment horizontal="center" vertical="center" wrapText="1" shrinkToFit="1"/>
    </xf>
    <xf numFmtId="0" fontId="11" fillId="0" borderId="11" xfId="0" applyFont="1" applyBorder="1" applyAlignment="1">
      <alignment horizontal="right" vertical="center" shrinkToFit="1"/>
    </xf>
    <xf numFmtId="0" fontId="31" fillId="0" borderId="12" xfId="0" applyFont="1" applyBorder="1" applyAlignment="1">
      <alignment vertical="center" shrinkToFit="1"/>
    </xf>
    <xf numFmtId="38" fontId="7" fillId="0" borderId="13" xfId="1" applyFont="1" applyBorder="1" applyAlignment="1" applyProtection="1">
      <alignment horizontal="right" vertical="center" shrinkToFit="1"/>
    </xf>
    <xf numFmtId="0" fontId="16" fillId="0" borderId="0" xfId="0" applyFont="1" applyAlignment="1">
      <alignment vertical="center" shrinkToFit="1"/>
    </xf>
    <xf numFmtId="38" fontId="7" fillId="0" borderId="1" xfId="1" applyFont="1" applyBorder="1" applyAlignment="1" applyProtection="1">
      <alignment horizontal="right" vertical="center" shrinkToFit="1"/>
      <protection locked="0"/>
    </xf>
    <xf numFmtId="38" fontId="7" fillId="2" borderId="1" xfId="1" applyFont="1" applyFill="1" applyBorder="1" applyAlignment="1" applyProtection="1">
      <alignment horizontal="right" vertical="center" shrinkToFit="1"/>
      <protection locked="0"/>
    </xf>
    <xf numFmtId="0" fontId="11" fillId="2" borderId="11" xfId="0" applyFont="1" applyFill="1" applyBorder="1" applyAlignment="1" applyProtection="1">
      <alignment horizontal="center" vertical="center" shrinkToFit="1"/>
      <protection locked="0"/>
    </xf>
    <xf numFmtId="38" fontId="7" fillId="0" borderId="12" xfId="1" applyFont="1" applyBorder="1" applyAlignment="1" applyProtection="1">
      <alignment horizontal="right" vertical="center" shrinkToFit="1"/>
      <protection locked="0"/>
    </xf>
    <xf numFmtId="38" fontId="7" fillId="0" borderId="1" xfId="1" applyFont="1" applyBorder="1" applyAlignment="1" applyProtection="1">
      <alignment horizontal="center" vertical="center" shrinkToFit="1"/>
      <protection locked="0"/>
    </xf>
    <xf numFmtId="38" fontId="14" fillId="4" borderId="14" xfId="1" applyFont="1" applyFill="1" applyBorder="1" applyAlignment="1" applyProtection="1">
      <alignment horizontal="center" vertical="center" wrapText="1"/>
    </xf>
    <xf numFmtId="38" fontId="14" fillId="4" borderId="1" xfId="1" applyFont="1" applyFill="1" applyBorder="1" applyAlignment="1" applyProtection="1">
      <alignment horizontal="center" vertical="center" wrapText="1"/>
    </xf>
    <xf numFmtId="179" fontId="5" fillId="0" borderId="0" xfId="1" applyNumberFormat="1" applyFont="1" applyBorder="1" applyAlignment="1" applyProtection="1">
      <alignment vertical="center" shrinkToFit="1"/>
    </xf>
    <xf numFmtId="0" fontId="7" fillId="0" borderId="1" xfId="0" applyFont="1" applyBorder="1" applyAlignment="1">
      <alignment horizontal="center" vertical="center" shrinkToFit="1"/>
    </xf>
    <xf numFmtId="0" fontId="11" fillId="0" borderId="15" xfId="0" applyFont="1" applyBorder="1" applyAlignment="1">
      <alignment horizontal="center" vertical="center" shrinkToFit="1"/>
    </xf>
    <xf numFmtId="38" fontId="11" fillId="0" borderId="15" xfId="1" applyFont="1" applyBorder="1" applyAlignment="1" applyProtection="1">
      <alignment horizontal="center" vertical="center" shrinkToFit="1"/>
    </xf>
    <xf numFmtId="0" fontId="11" fillId="0" borderId="16" xfId="0" applyFont="1" applyBorder="1" applyAlignment="1">
      <alignment vertical="center" shrinkToFit="1"/>
    </xf>
    <xf numFmtId="38" fontId="11" fillId="0" borderId="11" xfId="1" applyFont="1" applyBorder="1" applyAlignment="1" applyProtection="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vertical="center" shrinkToFit="1"/>
    </xf>
    <xf numFmtId="0" fontId="11" fillId="0" borderId="17" xfId="0" applyFont="1" applyBorder="1" applyAlignment="1">
      <alignment horizontal="right" vertical="center" shrinkToFit="1"/>
    </xf>
    <xf numFmtId="0" fontId="11" fillId="0" borderId="10" xfId="0" applyFont="1" applyBorder="1" applyAlignment="1">
      <alignment horizontal="right" vertical="center" shrinkToFit="1"/>
    </xf>
    <xf numFmtId="0" fontId="7" fillId="0" borderId="1" xfId="0" applyFont="1" applyBorder="1" applyAlignment="1">
      <alignment horizontal="center" vertical="center" wrapText="1" shrinkToFit="1"/>
    </xf>
    <xf numFmtId="0" fontId="7" fillId="0" borderId="1" xfId="0" applyFont="1" applyBorder="1" applyAlignment="1" applyProtection="1">
      <alignment horizontal="center" vertical="center" shrinkToFit="1"/>
      <protection locked="0"/>
    </xf>
    <xf numFmtId="0" fontId="7" fillId="0" borderId="5" xfId="0" applyFont="1" applyBorder="1" applyAlignment="1" applyProtection="1">
      <alignment vertical="center" shrinkToFit="1"/>
      <protection locked="0"/>
    </xf>
    <xf numFmtId="38" fontId="11" fillId="0" borderId="5" xfId="1"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13" xfId="0" applyFont="1" applyBorder="1" applyAlignment="1" applyProtection="1">
      <alignment vertical="center" shrinkToFit="1"/>
      <protection locked="0"/>
    </xf>
    <xf numFmtId="0" fontId="10" fillId="0" borderId="0" xfId="0" applyFont="1">
      <alignmen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7" fillId="0" borderId="0" xfId="0" applyFont="1">
      <alignment vertical="center"/>
    </xf>
    <xf numFmtId="0" fontId="12" fillId="0" borderId="0" xfId="0" applyFont="1" applyAlignment="1">
      <alignment horizontal="center" vertical="center"/>
    </xf>
    <xf numFmtId="0" fontId="7" fillId="0" borderId="12" xfId="0" applyFont="1" applyBorder="1" applyProtection="1">
      <alignment vertical="center"/>
      <protection locked="0"/>
    </xf>
    <xf numFmtId="0" fontId="15" fillId="0" borderId="0" xfId="0" applyFont="1">
      <alignment vertical="center"/>
    </xf>
    <xf numFmtId="0" fontId="21" fillId="0" borderId="0" xfId="0" applyFont="1">
      <alignment vertical="center"/>
    </xf>
    <xf numFmtId="0" fontId="15" fillId="2" borderId="0" xfId="0" applyFont="1" applyFill="1">
      <alignment vertical="center"/>
    </xf>
    <xf numFmtId="0" fontId="21" fillId="2" borderId="0" xfId="0" applyFont="1" applyFill="1">
      <alignment vertical="center"/>
    </xf>
    <xf numFmtId="0" fontId="14" fillId="0" borderId="0" xfId="0" applyFont="1">
      <alignment vertical="center"/>
    </xf>
    <xf numFmtId="0" fontId="15" fillId="4" borderId="14" xfId="0" applyFont="1" applyFill="1" applyBorder="1" applyAlignment="1">
      <alignment horizontal="center" vertical="center"/>
    </xf>
    <xf numFmtId="0" fontId="27" fillId="0" borderId="0" xfId="0" applyFont="1">
      <alignment vertical="center"/>
    </xf>
    <xf numFmtId="0" fontId="15" fillId="4" borderId="1" xfId="0" applyFont="1" applyFill="1" applyBorder="1" applyAlignment="1">
      <alignment horizontal="center" vertical="center"/>
    </xf>
    <xf numFmtId="0" fontId="14" fillId="0" borderId="6" xfId="0" applyFont="1" applyBorder="1">
      <alignment vertical="center"/>
    </xf>
    <xf numFmtId="0" fontId="21" fillId="0" borderId="6" xfId="0" applyFont="1" applyBorder="1">
      <alignment vertical="center"/>
    </xf>
    <xf numFmtId="0" fontId="15" fillId="0" borderId="0" xfId="0" applyFont="1" applyAlignment="1">
      <alignment vertical="center" wrapText="1"/>
    </xf>
    <xf numFmtId="0" fontId="15" fillId="0" borderId="2" xfId="0" applyFont="1" applyBorder="1" applyAlignment="1">
      <alignment vertical="center" wrapText="1"/>
    </xf>
    <xf numFmtId="0" fontId="14" fillId="2" borderId="0" xfId="0" applyFont="1" applyFill="1">
      <alignment vertical="center"/>
    </xf>
    <xf numFmtId="0" fontId="14" fillId="0" borderId="2" xfId="0" applyFont="1" applyBorder="1">
      <alignment vertical="center"/>
    </xf>
    <xf numFmtId="0" fontId="25" fillId="0" borderId="0" xfId="0" applyFont="1">
      <alignment vertical="center"/>
    </xf>
    <xf numFmtId="0" fontId="14" fillId="4" borderId="45" xfId="0" applyFont="1" applyFill="1" applyBorder="1" applyAlignment="1">
      <alignment horizontal="center" vertical="center"/>
    </xf>
    <xf numFmtId="0" fontId="21" fillId="2" borderId="2" xfId="0" applyFont="1" applyFill="1" applyBorder="1">
      <alignment vertical="center"/>
    </xf>
    <xf numFmtId="0" fontId="14" fillId="4" borderId="3" xfId="0" applyFont="1" applyFill="1" applyBorder="1" applyAlignment="1">
      <alignment horizontal="center" vertical="center"/>
    </xf>
    <xf numFmtId="0" fontId="14" fillId="0" borderId="5" xfId="0" applyFont="1" applyBorder="1">
      <alignment vertical="center"/>
    </xf>
    <xf numFmtId="0" fontId="22" fillId="2" borderId="13" xfId="0" applyFont="1" applyFill="1" applyBorder="1">
      <alignment vertical="center"/>
    </xf>
    <xf numFmtId="0" fontId="22" fillId="2" borderId="0" xfId="0" applyFont="1" applyFill="1">
      <alignment vertical="center"/>
    </xf>
    <xf numFmtId="0" fontId="15" fillId="13" borderId="16" xfId="0" applyFont="1" applyFill="1" applyBorder="1">
      <alignment vertical="center"/>
    </xf>
    <xf numFmtId="0" fontId="14" fillId="13" borderId="2" xfId="0" applyFont="1" applyFill="1" applyBorder="1">
      <alignment vertical="center"/>
    </xf>
    <xf numFmtId="0" fontId="21" fillId="0" borderId="0" xfId="0" quotePrefix="1" applyFont="1">
      <alignment vertical="center"/>
    </xf>
    <xf numFmtId="0" fontId="15" fillId="13" borderId="2" xfId="0" applyFont="1" applyFill="1" applyBorder="1">
      <alignment vertical="center"/>
    </xf>
    <xf numFmtId="0" fontId="15" fillId="13" borderId="18" xfId="0" applyFont="1" applyFill="1" applyBorder="1">
      <alignment vertical="center"/>
    </xf>
    <xf numFmtId="0" fontId="15" fillId="13" borderId="0" xfId="0" applyFont="1" applyFill="1">
      <alignment vertical="center"/>
    </xf>
    <xf numFmtId="0" fontId="15" fillId="13" borderId="4" xfId="0" applyFont="1" applyFill="1" applyBorder="1">
      <alignment vertical="center"/>
    </xf>
    <xf numFmtId="0" fontId="15" fillId="13" borderId="5" xfId="0" applyFont="1" applyFill="1" applyBorder="1">
      <alignment vertical="center"/>
    </xf>
    <xf numFmtId="0" fontId="15" fillId="13" borderId="13" xfId="0" applyFont="1" applyFill="1" applyBorder="1">
      <alignment vertical="center"/>
    </xf>
    <xf numFmtId="177" fontId="15" fillId="0" borderId="0" xfId="0" applyNumberFormat="1" applyFont="1">
      <alignment vertical="center"/>
    </xf>
    <xf numFmtId="178" fontId="15" fillId="0" borderId="0" xfId="0" applyNumberFormat="1" applyFont="1">
      <alignment vertical="center"/>
    </xf>
    <xf numFmtId="38" fontId="7" fillId="0" borderId="0" xfId="0" applyNumberFormat="1" applyFont="1" applyAlignment="1">
      <alignment vertical="center" shrinkToFit="1"/>
    </xf>
    <xf numFmtId="38" fontId="9" fillId="0" borderId="5" xfId="1" applyFont="1" applyBorder="1" applyAlignment="1" applyProtection="1">
      <alignment vertical="center" shrinkToFit="1"/>
    </xf>
    <xf numFmtId="38" fontId="24" fillId="2" borderId="1" xfId="1" applyFont="1" applyFill="1" applyBorder="1" applyAlignment="1" applyProtection="1">
      <alignment horizontal="left" vertical="center" wrapText="1"/>
    </xf>
    <xf numFmtId="0" fontId="15" fillId="0" borderId="17" xfId="0" applyFont="1" applyBorder="1" applyAlignment="1">
      <alignment horizontal="left" vertical="center"/>
    </xf>
    <xf numFmtId="0" fontId="15" fillId="0" borderId="15"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5" borderId="17" xfId="0" applyFont="1" applyFill="1" applyBorder="1" applyAlignment="1" applyProtection="1">
      <alignment horizontal="left" vertical="center"/>
      <protection locked="0"/>
    </xf>
    <xf numFmtId="0" fontId="15" fillId="5" borderId="15" xfId="0" applyFont="1" applyFill="1" applyBorder="1" applyAlignment="1" applyProtection="1">
      <alignment horizontal="left" vertical="center"/>
      <protection locked="0"/>
    </xf>
    <xf numFmtId="0" fontId="15" fillId="5" borderId="16" xfId="0" applyFont="1" applyFill="1" applyBorder="1" applyAlignment="1" applyProtection="1">
      <alignment horizontal="left" vertical="center"/>
      <protection locked="0"/>
    </xf>
    <xf numFmtId="38" fontId="14" fillId="5" borderId="1" xfId="0" applyNumberFormat="1" applyFont="1" applyFill="1" applyBorder="1" applyAlignment="1" applyProtection="1">
      <alignment horizontal="left" vertical="center"/>
      <protection locked="0"/>
    </xf>
    <xf numFmtId="0" fontId="14" fillId="5" borderId="1" xfId="0" applyFont="1" applyFill="1" applyBorder="1" applyAlignment="1" applyProtection="1">
      <alignment horizontal="left" vertical="center"/>
      <protection locked="0"/>
    </xf>
    <xf numFmtId="0" fontId="14" fillId="5" borderId="10" xfId="0" applyFont="1" applyFill="1" applyBorder="1" applyAlignment="1" applyProtection="1">
      <alignment horizontal="left" vertical="center"/>
      <protection locked="0"/>
    </xf>
    <xf numFmtId="38" fontId="15" fillId="4" borderId="1" xfId="1" applyFont="1" applyFill="1" applyBorder="1" applyAlignment="1" applyProtection="1">
      <alignment horizontal="center" vertical="center" shrinkToFit="1"/>
    </xf>
    <xf numFmtId="0" fontId="15"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14" xfId="0" applyFont="1" applyFill="1" applyBorder="1" applyAlignment="1">
      <alignment horizontal="center" vertical="center"/>
    </xf>
    <xf numFmtId="38" fontId="15" fillId="4" borderId="1" xfId="1" applyFont="1" applyFill="1" applyBorder="1" applyAlignment="1" applyProtection="1">
      <alignment horizontal="center" vertical="center"/>
    </xf>
    <xf numFmtId="38" fontId="15" fillId="5" borderId="1" xfId="1" applyFont="1" applyFill="1" applyBorder="1" applyAlignment="1" applyProtection="1">
      <alignment horizontal="left" vertical="center"/>
      <protection locked="0"/>
    </xf>
    <xf numFmtId="38" fontId="15" fillId="5" borderId="1" xfId="1" applyFont="1" applyFill="1" applyBorder="1" applyAlignment="1" applyProtection="1">
      <alignment horizontal="left" vertical="center" shrinkToFit="1"/>
      <protection locked="0"/>
    </xf>
    <xf numFmtId="38" fontId="15" fillId="5" borderId="10" xfId="1" applyFont="1" applyFill="1" applyBorder="1" applyAlignment="1" applyProtection="1">
      <alignment horizontal="left" vertical="center" shrinkToFit="1"/>
      <protection locked="0"/>
    </xf>
    <xf numFmtId="0" fontId="15" fillId="0" borderId="1" xfId="0" applyFont="1" applyBorder="1" applyAlignment="1">
      <alignment horizontal="left" vertical="center"/>
    </xf>
    <xf numFmtId="0" fontId="15" fillId="5" borderId="1" xfId="0" applyFont="1" applyFill="1" applyBorder="1" applyAlignment="1" applyProtection="1">
      <alignment horizontal="left" vertical="center"/>
      <protection locked="0"/>
    </xf>
    <xf numFmtId="0" fontId="28" fillId="5" borderId="1" xfId="0" applyFont="1" applyFill="1" applyBorder="1" applyAlignment="1" applyProtection="1">
      <alignment horizontal="left" vertical="center"/>
      <protection locked="0"/>
    </xf>
    <xf numFmtId="0" fontId="15" fillId="4" borderId="14" xfId="0" applyFont="1" applyFill="1" applyBorder="1" applyAlignment="1">
      <alignment horizontal="center" vertical="center"/>
    </xf>
    <xf numFmtId="0" fontId="15" fillId="0" borderId="16" xfId="0" applyFont="1" applyBorder="1" applyAlignment="1">
      <alignment horizontal="left" vertical="center"/>
    </xf>
    <xf numFmtId="0" fontId="15" fillId="0" borderId="10" xfId="0" applyFont="1" applyBorder="1" applyAlignment="1">
      <alignment horizontal="left" vertical="center"/>
    </xf>
    <xf numFmtId="0" fontId="15" fillId="2" borderId="1" xfId="0" applyFont="1" applyFill="1" applyBorder="1" applyAlignment="1">
      <alignment horizontal="left" vertical="center"/>
    </xf>
    <xf numFmtId="0" fontId="15" fillId="2" borderId="3" xfId="0" applyFont="1" applyFill="1" applyBorder="1" applyAlignment="1">
      <alignment horizontal="left" vertical="center"/>
    </xf>
    <xf numFmtId="38" fontId="20" fillId="4" borderId="10" xfId="1" applyFont="1" applyFill="1" applyBorder="1" applyAlignment="1" applyProtection="1">
      <alignment horizontal="center" vertical="center"/>
    </xf>
    <xf numFmtId="38" fontId="20" fillId="4" borderId="11" xfId="1" applyFont="1" applyFill="1" applyBorder="1" applyAlignment="1" applyProtection="1">
      <alignment horizontal="center" vertical="center"/>
    </xf>
    <xf numFmtId="49" fontId="15" fillId="5" borderId="1" xfId="0" applyNumberFormat="1" applyFont="1" applyFill="1" applyBorder="1" applyAlignment="1" applyProtection="1">
      <alignment horizontal="center" vertical="center"/>
      <protection locked="0"/>
    </xf>
    <xf numFmtId="176" fontId="15" fillId="5" borderId="1" xfId="1" applyNumberFormat="1" applyFont="1" applyFill="1" applyBorder="1" applyAlignment="1" applyProtection="1">
      <alignment horizontal="center" vertical="center" wrapText="1"/>
      <protection locked="0"/>
    </xf>
    <xf numFmtId="38" fontId="15" fillId="4" borderId="1" xfId="1" applyFont="1" applyFill="1" applyBorder="1" applyAlignment="1" applyProtection="1">
      <alignment horizontal="center" vertical="center" wrapText="1"/>
    </xf>
    <xf numFmtId="38" fontId="14" fillId="2" borderId="1" xfId="1" applyFont="1" applyFill="1" applyBorder="1" applyAlignment="1" applyProtection="1">
      <alignment horizontal="left" vertical="center" shrinkToFit="1"/>
    </xf>
    <xf numFmtId="49" fontId="15" fillId="5" borderId="14" xfId="0" applyNumberFormat="1" applyFont="1" applyFill="1" applyBorder="1" applyAlignment="1" applyProtection="1">
      <alignment horizontal="center" vertical="center"/>
      <protection locked="0"/>
    </xf>
    <xf numFmtId="176" fontId="15" fillId="5" borderId="17" xfId="1" applyNumberFormat="1" applyFont="1" applyFill="1" applyBorder="1" applyAlignment="1" applyProtection="1">
      <alignment horizontal="center" vertical="center" wrapText="1"/>
      <protection locked="0"/>
    </xf>
    <xf numFmtId="176" fontId="15" fillId="5" borderId="16" xfId="1" applyNumberFormat="1"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protection locked="0"/>
    </xf>
    <xf numFmtId="0" fontId="14" fillId="5" borderId="16" xfId="0" applyFont="1" applyFill="1" applyBorder="1" applyAlignment="1" applyProtection="1">
      <alignment horizontal="center" vertical="center"/>
      <protection locked="0"/>
    </xf>
    <xf numFmtId="49" fontId="15" fillId="5" borderId="17" xfId="1" applyNumberFormat="1" applyFont="1" applyFill="1" applyBorder="1" applyAlignment="1" applyProtection="1">
      <alignment horizontal="center" vertical="center" wrapText="1"/>
      <protection locked="0"/>
    </xf>
    <xf numFmtId="49" fontId="15" fillId="5" borderId="16" xfId="1" applyNumberFormat="1" applyFont="1" applyFill="1" applyBorder="1" applyAlignment="1" applyProtection="1">
      <alignment horizontal="center" vertical="center" wrapText="1"/>
      <protection locked="0"/>
    </xf>
    <xf numFmtId="0" fontId="14" fillId="0" borderId="14" xfId="0" applyFont="1" applyBorder="1" applyAlignment="1">
      <alignment horizontal="left" vertical="center"/>
    </xf>
    <xf numFmtId="38" fontId="14" fillId="0" borderId="17" xfId="1" applyFont="1" applyBorder="1" applyAlignment="1" applyProtection="1">
      <alignment horizontal="center" vertical="center" shrinkToFit="1"/>
    </xf>
    <xf numFmtId="38" fontId="14" fillId="0" borderId="15" xfId="1" applyFont="1" applyBorder="1" applyAlignment="1" applyProtection="1">
      <alignment horizontal="center" vertical="center" shrinkToFit="1"/>
    </xf>
    <xf numFmtId="38" fontId="14" fillId="0" borderId="16" xfId="1" applyFont="1" applyBorder="1" applyAlignment="1" applyProtection="1">
      <alignment horizontal="center" vertical="center" shrinkToFit="1"/>
    </xf>
    <xf numFmtId="38" fontId="14" fillId="0" borderId="18" xfId="1" applyFont="1" applyBorder="1" applyAlignment="1" applyProtection="1">
      <alignment horizontal="center" vertical="center" shrinkToFit="1"/>
    </xf>
    <xf numFmtId="38" fontId="14" fillId="0" borderId="0" xfId="1" applyFont="1" applyBorder="1" applyAlignment="1" applyProtection="1">
      <alignment horizontal="center" vertical="center" shrinkToFit="1"/>
    </xf>
    <xf numFmtId="38" fontId="14" fillId="0" borderId="2" xfId="1" applyFont="1" applyBorder="1" applyAlignment="1" applyProtection="1">
      <alignment horizontal="center" vertical="center" shrinkToFit="1"/>
    </xf>
    <xf numFmtId="38" fontId="14" fillId="0" borderId="4" xfId="1" applyFont="1" applyBorder="1" applyAlignment="1" applyProtection="1">
      <alignment horizontal="center" vertical="center" shrinkToFit="1"/>
    </xf>
    <xf numFmtId="38" fontId="14" fillId="0" borderId="5" xfId="1" applyFont="1" applyBorder="1" applyAlignment="1" applyProtection="1">
      <alignment horizontal="center" vertical="center" shrinkToFit="1"/>
    </xf>
    <xf numFmtId="38" fontId="14" fillId="0" borderId="13" xfId="1" applyFont="1" applyBorder="1" applyAlignment="1" applyProtection="1">
      <alignment horizontal="center" vertical="center" shrinkToFit="1"/>
    </xf>
    <xf numFmtId="38" fontId="20" fillId="4" borderId="1" xfId="1" applyFont="1" applyFill="1" applyBorder="1" applyAlignment="1" applyProtection="1">
      <alignment horizontal="center" vertical="center"/>
    </xf>
    <xf numFmtId="38" fontId="15" fillId="12" borderId="1" xfId="1" applyFont="1" applyFill="1" applyBorder="1" applyAlignment="1" applyProtection="1">
      <alignment horizontal="left" vertical="center" wrapText="1"/>
    </xf>
    <xf numFmtId="38" fontId="15" fillId="11" borderId="1" xfId="1" applyFont="1" applyFill="1" applyBorder="1" applyAlignment="1" applyProtection="1">
      <alignment horizontal="left" vertical="center" wrapText="1"/>
    </xf>
    <xf numFmtId="38" fontId="15" fillId="10" borderId="1" xfId="1" applyFont="1" applyFill="1" applyBorder="1" applyAlignment="1" applyProtection="1">
      <alignment horizontal="left" vertical="center" wrapText="1"/>
    </xf>
    <xf numFmtId="38" fontId="20" fillId="7" borderId="0" xfId="1" applyFont="1" applyFill="1" applyAlignment="1" applyProtection="1">
      <alignment horizontal="left" vertical="center"/>
    </xf>
    <xf numFmtId="38" fontId="14" fillId="5" borderId="3" xfId="1" applyFont="1" applyFill="1" applyBorder="1" applyAlignment="1" applyProtection="1">
      <alignment horizontal="center" vertical="center"/>
      <protection locked="0"/>
    </xf>
    <xf numFmtId="0" fontId="14" fillId="0" borderId="1" xfId="0" applyFont="1" applyBorder="1" applyAlignment="1">
      <alignment horizontal="left" vertical="center"/>
    </xf>
    <xf numFmtId="38" fontId="14" fillId="0" borderId="1" xfId="1" applyFont="1" applyBorder="1" applyAlignment="1" applyProtection="1">
      <alignment horizontal="left" vertical="center"/>
    </xf>
    <xf numFmtId="38" fontId="20" fillId="4" borderId="17" xfId="1" applyFont="1" applyFill="1" applyBorder="1" applyAlignment="1" applyProtection="1">
      <alignment horizontal="center" vertical="center" wrapText="1"/>
    </xf>
    <xf numFmtId="38" fontId="20" fillId="4" borderId="15" xfId="1" applyFont="1" applyFill="1" applyBorder="1" applyAlignment="1" applyProtection="1">
      <alignment horizontal="center" vertical="center" wrapText="1"/>
    </xf>
    <xf numFmtId="38" fontId="20" fillId="4" borderId="16" xfId="1" applyFont="1" applyFill="1" applyBorder="1" applyAlignment="1" applyProtection="1">
      <alignment horizontal="center" vertical="center" wrapText="1"/>
    </xf>
    <xf numFmtId="38" fontId="20" fillId="4" borderId="18" xfId="1" applyFont="1" applyFill="1" applyBorder="1" applyAlignment="1" applyProtection="1">
      <alignment horizontal="center" vertical="center" wrapText="1"/>
    </xf>
    <xf numFmtId="38" fontId="20" fillId="4" borderId="0" xfId="1" applyFont="1" applyFill="1" applyBorder="1" applyAlignment="1" applyProtection="1">
      <alignment horizontal="center" vertical="center" wrapText="1"/>
    </xf>
    <xf numFmtId="38" fontId="20" fillId="4" borderId="2" xfId="1" applyFont="1" applyFill="1" applyBorder="1" applyAlignment="1" applyProtection="1">
      <alignment horizontal="center" vertical="center" wrapText="1"/>
    </xf>
    <xf numFmtId="0" fontId="22" fillId="8" borderId="1" xfId="0" applyFont="1" applyFill="1" applyBorder="1" applyAlignment="1">
      <alignment horizontal="center" vertical="center" wrapText="1"/>
    </xf>
    <xf numFmtId="38" fontId="14" fillId="2" borderId="0" xfId="1" applyFont="1" applyFill="1" applyBorder="1" applyAlignment="1" applyProtection="1">
      <alignment horizontal="center" vertical="center"/>
    </xf>
    <xf numFmtId="0" fontId="24" fillId="9"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6" borderId="1" xfId="0" applyFont="1" applyFill="1" applyBorder="1" applyAlignment="1">
      <alignment horizontal="center" vertical="center"/>
    </xf>
    <xf numFmtId="38" fontId="15" fillId="4" borderId="17" xfId="1" applyFont="1" applyFill="1" applyBorder="1" applyAlignment="1" applyProtection="1">
      <alignment horizontal="center" vertical="center"/>
    </xf>
    <xf numFmtId="38" fontId="15" fillId="4" borderId="19" xfId="1" applyFont="1" applyFill="1" applyBorder="1" applyAlignment="1" applyProtection="1">
      <alignment horizontal="center" vertical="center"/>
    </xf>
    <xf numFmtId="38" fontId="15" fillId="4" borderId="4" xfId="1" applyFont="1" applyFill="1" applyBorder="1" applyAlignment="1" applyProtection="1">
      <alignment horizontal="center" vertical="center"/>
    </xf>
    <xf numFmtId="38" fontId="15" fillId="4" borderId="26" xfId="1" applyFont="1" applyFill="1" applyBorder="1" applyAlignment="1" applyProtection="1">
      <alignment horizontal="center" vertical="center"/>
    </xf>
    <xf numFmtId="0" fontId="15" fillId="4" borderId="37"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38" xfId="0" applyFont="1" applyFill="1" applyBorder="1" applyAlignment="1">
      <alignment horizontal="center" vertical="center"/>
    </xf>
    <xf numFmtId="0" fontId="15" fillId="4" borderId="28" xfId="0" applyFont="1" applyFill="1" applyBorder="1" applyAlignment="1">
      <alignment horizontal="center" vertical="center"/>
    </xf>
    <xf numFmtId="0" fontId="15" fillId="3" borderId="20" xfId="1" applyNumberFormat="1" applyFont="1" applyFill="1" applyBorder="1" applyAlignment="1" applyProtection="1">
      <alignment horizontal="center" vertical="center" wrapText="1"/>
      <protection locked="0"/>
    </xf>
    <xf numFmtId="0" fontId="15" fillId="3" borderId="15" xfId="1" applyNumberFormat="1" applyFont="1" applyFill="1" applyBorder="1" applyAlignment="1" applyProtection="1">
      <alignment horizontal="center" vertical="center" wrapText="1"/>
      <protection locked="0"/>
    </xf>
    <xf numFmtId="0" fontId="15" fillId="3" borderId="21" xfId="1" applyNumberFormat="1" applyFont="1" applyFill="1" applyBorder="1" applyAlignment="1" applyProtection="1">
      <alignment horizontal="center" vertical="center" wrapText="1"/>
      <protection locked="0"/>
    </xf>
    <xf numFmtId="0" fontId="15" fillId="3" borderId="30" xfId="1" applyNumberFormat="1" applyFont="1" applyFill="1" applyBorder="1" applyAlignment="1" applyProtection="1">
      <alignment horizontal="center" vertical="center" wrapText="1"/>
      <protection locked="0"/>
    </xf>
    <xf numFmtId="0" fontId="15" fillId="3" borderId="5" xfId="1" applyNumberFormat="1" applyFont="1" applyFill="1" applyBorder="1" applyAlignment="1" applyProtection="1">
      <alignment horizontal="center" vertical="center" wrapText="1"/>
      <protection locked="0"/>
    </xf>
    <xf numFmtId="0" fontId="15" fillId="3" borderId="27" xfId="1" applyNumberFormat="1" applyFont="1" applyFill="1" applyBorder="1" applyAlignment="1" applyProtection="1">
      <alignment horizontal="center" vertical="center" wrapText="1"/>
      <protection locked="0"/>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 xfId="0" applyFont="1" applyFill="1" applyBorder="1" applyAlignment="1">
      <alignment horizontal="center" vertical="center"/>
    </xf>
    <xf numFmtId="38" fontId="24" fillId="6" borderId="17" xfId="1" applyFont="1" applyFill="1" applyBorder="1" applyAlignment="1" applyProtection="1">
      <alignment horizontal="left" vertical="center"/>
    </xf>
    <xf numFmtId="38" fontId="24" fillId="6" borderId="15" xfId="1" applyFont="1" applyFill="1" applyBorder="1" applyAlignment="1" applyProtection="1">
      <alignment horizontal="left" vertical="center"/>
    </xf>
    <xf numFmtId="0" fontId="15" fillId="3" borderId="20"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38" fontId="15" fillId="4" borderId="22" xfId="1" applyFont="1" applyFill="1" applyBorder="1" applyAlignment="1" applyProtection="1">
      <alignment horizontal="center" vertical="center"/>
    </xf>
    <xf numFmtId="38" fontId="15" fillId="4" borderId="15" xfId="1" applyFont="1" applyFill="1" applyBorder="1" applyAlignment="1" applyProtection="1">
      <alignment horizontal="center" vertical="center"/>
    </xf>
    <xf numFmtId="38" fontId="15" fillId="4" borderId="21" xfId="1" applyFont="1" applyFill="1" applyBorder="1" applyAlignment="1" applyProtection="1">
      <alignment horizontal="center" vertical="center"/>
    </xf>
    <xf numFmtId="38" fontId="15" fillId="4" borderId="29" xfId="1" applyFont="1" applyFill="1" applyBorder="1" applyAlignment="1" applyProtection="1">
      <alignment horizontal="center" vertical="center"/>
    </xf>
    <xf numFmtId="38" fontId="15" fillId="4" borderId="5" xfId="1" applyFont="1" applyFill="1" applyBorder="1" applyAlignment="1" applyProtection="1">
      <alignment horizontal="center" vertical="center"/>
    </xf>
    <xf numFmtId="38" fontId="15" fillId="4" borderId="27" xfId="1" applyFont="1" applyFill="1" applyBorder="1" applyAlignment="1" applyProtection="1">
      <alignment horizontal="center" vertical="center"/>
    </xf>
    <xf numFmtId="0" fontId="15" fillId="3" borderId="22"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38" fontId="15" fillId="4" borderId="20" xfId="1" applyFont="1" applyFill="1" applyBorder="1" applyAlignment="1" applyProtection="1">
      <alignment horizontal="center" vertical="center" wrapText="1"/>
    </xf>
    <xf numFmtId="38" fontId="15" fillId="4" borderId="16" xfId="1" applyFont="1" applyFill="1" applyBorder="1" applyAlignment="1" applyProtection="1">
      <alignment horizontal="center" vertical="center" wrapText="1"/>
    </xf>
    <xf numFmtId="38" fontId="15" fillId="4" borderId="30" xfId="1" applyFont="1" applyFill="1" applyBorder="1" applyAlignment="1" applyProtection="1">
      <alignment horizontal="center" vertical="center" wrapText="1"/>
    </xf>
    <xf numFmtId="38" fontId="15" fillId="4" borderId="13" xfId="1" applyFont="1" applyFill="1" applyBorder="1" applyAlignment="1" applyProtection="1">
      <alignment horizontal="center" vertical="center" wrapText="1"/>
    </xf>
    <xf numFmtId="38" fontId="20" fillId="4" borderId="17" xfId="1" applyFont="1" applyFill="1" applyBorder="1" applyAlignment="1" applyProtection="1">
      <alignment horizontal="center" vertical="center"/>
    </xf>
    <xf numFmtId="38" fontId="20" fillId="4" borderId="15" xfId="1" applyFont="1" applyFill="1" applyBorder="1" applyAlignment="1" applyProtection="1">
      <alignment horizontal="center" vertical="center"/>
    </xf>
    <xf numFmtId="38" fontId="20" fillId="4" borderId="16" xfId="1" applyFont="1" applyFill="1" applyBorder="1" applyAlignment="1" applyProtection="1">
      <alignment horizontal="center" vertical="center"/>
    </xf>
    <xf numFmtId="38" fontId="20" fillId="4" borderId="18" xfId="1" applyFont="1" applyFill="1" applyBorder="1" applyAlignment="1" applyProtection="1">
      <alignment horizontal="center" vertical="center"/>
    </xf>
    <xf numFmtId="38" fontId="20" fillId="4" borderId="0" xfId="1" applyFont="1" applyFill="1" applyBorder="1" applyAlignment="1" applyProtection="1">
      <alignment horizontal="center" vertical="center"/>
    </xf>
    <xf numFmtId="38" fontId="20" fillId="4" borderId="2" xfId="1" applyFont="1" applyFill="1" applyBorder="1" applyAlignment="1" applyProtection="1">
      <alignment horizontal="center" vertical="center"/>
    </xf>
    <xf numFmtId="184" fontId="15" fillId="4" borderId="18" xfId="1" applyNumberFormat="1" applyFont="1" applyFill="1" applyBorder="1" applyAlignment="1" applyProtection="1">
      <alignment horizontal="center" vertical="center"/>
    </xf>
    <xf numFmtId="184" fontId="15" fillId="4" borderId="0" xfId="1" applyNumberFormat="1" applyFont="1" applyFill="1" applyBorder="1" applyAlignment="1" applyProtection="1">
      <alignment horizontal="center" vertical="center"/>
    </xf>
    <xf numFmtId="184" fontId="15" fillId="4" borderId="2" xfId="1" applyNumberFormat="1" applyFont="1" applyFill="1" applyBorder="1" applyAlignment="1" applyProtection="1">
      <alignment horizontal="center" vertical="center"/>
    </xf>
    <xf numFmtId="184" fontId="15" fillId="4" borderId="4" xfId="1" applyNumberFormat="1" applyFont="1" applyFill="1" applyBorder="1" applyAlignment="1" applyProtection="1">
      <alignment horizontal="center" vertical="center"/>
    </xf>
    <xf numFmtId="184" fontId="15" fillId="4" borderId="5" xfId="1" applyNumberFormat="1" applyFont="1" applyFill="1" applyBorder="1" applyAlignment="1" applyProtection="1">
      <alignment horizontal="center" vertical="center"/>
    </xf>
    <xf numFmtId="184" fontId="15" fillId="4" borderId="13" xfId="1" applyNumberFormat="1" applyFont="1" applyFill="1" applyBorder="1" applyAlignment="1" applyProtection="1">
      <alignment horizontal="center" vertical="center"/>
    </xf>
    <xf numFmtId="0" fontId="15" fillId="3" borderId="35"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38" fontId="25" fillId="2" borderId="0" xfId="1" applyFont="1" applyFill="1" applyBorder="1" applyAlignment="1" applyProtection="1">
      <alignment horizontal="center" vertical="center"/>
    </xf>
    <xf numFmtId="38" fontId="20" fillId="3" borderId="14" xfId="1" applyFont="1" applyFill="1" applyBorder="1" applyAlignment="1" applyProtection="1">
      <alignment horizontal="center" vertical="center"/>
    </xf>
    <xf numFmtId="38" fontId="20" fillId="4" borderId="7" xfId="1" applyFont="1" applyFill="1" applyBorder="1" applyAlignment="1" applyProtection="1">
      <alignment horizontal="center" vertical="center"/>
    </xf>
    <xf numFmtId="38" fontId="20" fillId="4" borderId="8" xfId="1" applyFont="1" applyFill="1" applyBorder="1" applyAlignment="1" applyProtection="1">
      <alignment horizontal="center" vertical="center"/>
    </xf>
    <xf numFmtId="38" fontId="20" fillId="4" borderId="9" xfId="1" applyFont="1" applyFill="1" applyBorder="1" applyAlignment="1" applyProtection="1">
      <alignment horizontal="center" vertical="center"/>
    </xf>
    <xf numFmtId="38" fontId="15" fillId="4" borderId="3" xfId="1" applyFont="1" applyFill="1" applyBorder="1" applyAlignment="1" applyProtection="1">
      <alignment horizontal="center" vertical="center" shrinkToFit="1"/>
    </xf>
    <xf numFmtId="38" fontId="15" fillId="3" borderId="1" xfId="1" applyFont="1" applyFill="1" applyBorder="1" applyAlignment="1" applyProtection="1">
      <alignment horizontal="left" vertical="center"/>
      <protection locked="0"/>
    </xf>
    <xf numFmtId="176" fontId="15" fillId="3" borderId="17" xfId="1" applyNumberFormat="1" applyFont="1" applyFill="1" applyBorder="1" applyAlignment="1" applyProtection="1">
      <alignment horizontal="center" vertical="center" wrapText="1"/>
      <protection locked="0"/>
    </xf>
    <xf numFmtId="176" fontId="15" fillId="3" borderId="16" xfId="1" applyNumberFormat="1" applyFont="1" applyFill="1" applyBorder="1" applyAlignment="1" applyProtection="1">
      <alignment horizontal="center" vertical="center" wrapText="1"/>
      <protection locked="0"/>
    </xf>
    <xf numFmtId="38" fontId="20" fillId="4" borderId="1" xfId="1" applyFont="1" applyFill="1" applyBorder="1" applyAlignment="1" applyProtection="1">
      <alignment horizontal="center" vertical="center" wrapText="1"/>
    </xf>
    <xf numFmtId="38" fontId="15" fillId="3" borderId="1" xfId="1" applyFont="1" applyFill="1" applyBorder="1" applyAlignment="1" applyProtection="1">
      <alignment horizontal="left" vertical="center" wrapText="1"/>
      <protection locked="0"/>
    </xf>
    <xf numFmtId="49" fontId="15" fillId="3" borderId="17" xfId="1" applyNumberFormat="1" applyFont="1" applyFill="1" applyBorder="1" applyAlignment="1" applyProtection="1">
      <alignment horizontal="center" vertical="center" wrapText="1"/>
      <protection locked="0"/>
    </xf>
    <xf numFmtId="49" fontId="15" fillId="3" borderId="16" xfId="1" applyNumberFormat="1" applyFont="1" applyFill="1" applyBorder="1" applyAlignment="1" applyProtection="1">
      <alignment horizontal="center" vertical="center" wrapText="1"/>
      <protection locked="0"/>
    </xf>
    <xf numFmtId="0" fontId="15" fillId="3" borderId="35" xfId="1" applyNumberFormat="1" applyFont="1" applyFill="1" applyBorder="1" applyAlignment="1" applyProtection="1">
      <alignment horizontal="center" vertical="center" wrapText="1"/>
      <protection locked="0"/>
    </xf>
    <xf numFmtId="0" fontId="15" fillId="3" borderId="0" xfId="1" applyNumberFormat="1" applyFont="1" applyFill="1" applyBorder="1" applyAlignment="1" applyProtection="1">
      <alignment horizontal="center" vertical="center" wrapText="1"/>
      <protection locked="0"/>
    </xf>
    <xf numFmtId="0" fontId="15" fillId="3" borderId="23" xfId="1" applyNumberFormat="1" applyFont="1" applyFill="1" applyBorder="1" applyAlignment="1" applyProtection="1">
      <alignment horizontal="center" vertical="center" wrapText="1"/>
      <protection locked="0"/>
    </xf>
    <xf numFmtId="38" fontId="15" fillId="4" borderId="35" xfId="1" applyFont="1" applyFill="1" applyBorder="1" applyAlignment="1" applyProtection="1">
      <alignment horizontal="center" vertical="center" wrapText="1"/>
    </xf>
    <xf numFmtId="38" fontId="15" fillId="4" borderId="2" xfId="1" applyFont="1" applyFill="1" applyBorder="1" applyAlignment="1" applyProtection="1">
      <alignment horizontal="center" vertical="center" wrapText="1"/>
    </xf>
    <xf numFmtId="38" fontId="15" fillId="4" borderId="18" xfId="1" applyFont="1" applyFill="1" applyBorder="1" applyAlignment="1" applyProtection="1">
      <alignment horizontal="center" vertical="center"/>
    </xf>
    <xf numFmtId="38" fontId="15" fillId="4" borderId="24" xfId="1" applyFont="1" applyFill="1" applyBorder="1" applyAlignment="1" applyProtection="1">
      <alignment horizontal="center" vertical="center"/>
    </xf>
    <xf numFmtId="0" fontId="15" fillId="4" borderId="25" xfId="0" applyFont="1" applyFill="1" applyBorder="1" applyAlignment="1">
      <alignment horizontal="center" vertical="center"/>
    </xf>
    <xf numFmtId="0" fontId="15" fillId="4" borderId="48" xfId="0" applyFont="1" applyFill="1" applyBorder="1" applyAlignment="1">
      <alignment horizontal="center" vertical="center"/>
    </xf>
    <xf numFmtId="38" fontId="14" fillId="10" borderId="1" xfId="1" applyFont="1" applyFill="1" applyBorder="1" applyAlignment="1" applyProtection="1">
      <alignment horizontal="left" vertical="center" shrinkToFit="1"/>
    </xf>
    <xf numFmtId="38" fontId="14" fillId="10" borderId="10" xfId="1" applyFont="1" applyFill="1" applyBorder="1" applyAlignment="1" applyProtection="1">
      <alignment horizontal="left" vertical="center" shrinkToFit="1"/>
    </xf>
    <xf numFmtId="38" fontId="14" fillId="10" borderId="11" xfId="1" applyFont="1" applyFill="1" applyBorder="1" applyAlignment="1" applyProtection="1">
      <alignment horizontal="left" vertical="center" shrinkToFit="1"/>
    </xf>
    <xf numFmtId="38" fontId="14" fillId="11" borderId="10" xfId="1" applyFont="1" applyFill="1" applyBorder="1" applyAlignment="1" applyProtection="1">
      <alignment horizontal="left" vertical="center" shrinkToFit="1"/>
    </xf>
    <xf numFmtId="38" fontId="14" fillId="11" borderId="11" xfId="1" applyFont="1" applyFill="1" applyBorder="1" applyAlignment="1" applyProtection="1">
      <alignment horizontal="left" vertical="center" shrinkToFit="1"/>
    </xf>
    <xf numFmtId="38" fontId="14" fillId="12" borderId="10" xfId="1" applyFont="1" applyFill="1" applyBorder="1" applyAlignment="1" applyProtection="1">
      <alignment horizontal="left" vertical="center" shrinkToFit="1"/>
    </xf>
    <xf numFmtId="38" fontId="14" fillId="12" borderId="11" xfId="1" applyFont="1" applyFill="1" applyBorder="1" applyAlignment="1" applyProtection="1">
      <alignment horizontal="left" vertical="center" shrinkToFit="1"/>
    </xf>
    <xf numFmtId="38" fontId="14" fillId="12" borderId="1" xfId="1" applyFont="1" applyFill="1" applyBorder="1" applyAlignment="1" applyProtection="1">
      <alignment horizontal="left" vertical="center" shrinkToFit="1"/>
    </xf>
    <xf numFmtId="38" fontId="14" fillId="11" borderId="1" xfId="1" applyFont="1" applyFill="1" applyBorder="1" applyAlignment="1" applyProtection="1">
      <alignment horizontal="left" vertical="center" shrinkToFit="1"/>
    </xf>
    <xf numFmtId="0" fontId="14" fillId="5" borderId="14" xfId="0" applyFont="1" applyFill="1" applyBorder="1" applyAlignment="1" applyProtection="1">
      <alignment horizontal="left" vertical="center"/>
      <protection locked="0"/>
    </xf>
    <xf numFmtId="38" fontId="24" fillId="4" borderId="1" xfId="1" applyFont="1" applyFill="1" applyBorder="1" applyAlignment="1" applyProtection="1">
      <alignment horizontal="center" vertical="center" wrapText="1"/>
    </xf>
    <xf numFmtId="38" fontId="24" fillId="4" borderId="1" xfId="1" applyFont="1" applyFill="1" applyBorder="1" applyAlignment="1" applyProtection="1">
      <alignment horizontal="center" vertical="center"/>
    </xf>
    <xf numFmtId="38" fontId="15" fillId="4" borderId="10" xfId="1" applyFont="1" applyFill="1" applyBorder="1" applyAlignment="1" applyProtection="1">
      <alignment horizontal="center" vertical="center"/>
    </xf>
    <xf numFmtId="38" fontId="15" fillId="4" borderId="11" xfId="1" applyFont="1" applyFill="1" applyBorder="1" applyAlignment="1" applyProtection="1">
      <alignment horizontal="center" vertical="center"/>
    </xf>
    <xf numFmtId="38" fontId="15" fillId="4" borderId="12" xfId="1" applyFont="1" applyFill="1" applyBorder="1" applyAlignment="1" applyProtection="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38" fontId="14" fillId="5" borderId="45" xfId="1" applyFont="1" applyFill="1" applyBorder="1" applyAlignment="1" applyProtection="1">
      <alignment horizontal="center" vertical="center"/>
      <protection locked="0"/>
    </xf>
    <xf numFmtId="38" fontId="24" fillId="4" borderId="10" xfId="1" applyFont="1" applyFill="1" applyBorder="1" applyAlignment="1" applyProtection="1">
      <alignment horizontal="center" vertical="center" wrapText="1"/>
    </xf>
    <xf numFmtId="0" fontId="14" fillId="0" borderId="1" xfId="0" applyFont="1" applyBorder="1" applyAlignment="1">
      <alignment horizontal="left" vertical="center" wrapText="1"/>
    </xf>
    <xf numFmtId="38" fontId="15" fillId="3" borderId="1" xfId="1" applyFont="1" applyFill="1" applyBorder="1" applyAlignment="1" applyProtection="1">
      <alignment horizontal="left" vertical="center" shrinkToFit="1"/>
      <protection locked="0"/>
    </xf>
    <xf numFmtId="38" fontId="15" fillId="5" borderId="3" xfId="1" applyFont="1" applyFill="1" applyBorder="1" applyAlignment="1" applyProtection="1">
      <alignment horizontal="left" vertical="center" shrinkToFit="1"/>
      <protection locked="0"/>
    </xf>
    <xf numFmtId="49" fontId="15" fillId="3" borderId="14" xfId="0" applyNumberFormat="1" applyFont="1" applyFill="1" applyBorder="1" applyAlignment="1" applyProtection="1">
      <alignment horizontal="center" vertical="center"/>
      <protection locked="0"/>
    </xf>
    <xf numFmtId="38" fontId="15" fillId="5" borderId="1" xfId="1" applyFont="1" applyFill="1" applyBorder="1" applyAlignment="1" applyProtection="1">
      <alignment horizontal="left" vertical="center" wrapText="1"/>
      <protection locked="0"/>
    </xf>
    <xf numFmtId="38" fontId="14" fillId="2" borderId="1" xfId="1" applyFont="1" applyFill="1" applyBorder="1" applyAlignment="1" applyProtection="1">
      <alignment horizontal="left" vertical="center" wrapText="1"/>
    </xf>
    <xf numFmtId="38" fontId="24" fillId="4" borderId="17" xfId="1" applyFont="1" applyFill="1" applyBorder="1" applyAlignment="1" applyProtection="1">
      <alignment horizontal="center" vertical="center" wrapText="1"/>
    </xf>
    <xf numFmtId="38" fontId="24" fillId="4" borderId="15" xfId="1" applyFont="1" applyFill="1" applyBorder="1" applyAlignment="1" applyProtection="1">
      <alignment horizontal="center" vertical="center" wrapText="1"/>
    </xf>
    <xf numFmtId="38" fontId="24" fillId="4" borderId="4" xfId="1" applyFont="1" applyFill="1" applyBorder="1" applyAlignment="1" applyProtection="1">
      <alignment horizontal="center" vertical="center" wrapText="1"/>
    </xf>
    <xf numFmtId="38" fontId="24" fillId="4" borderId="5" xfId="1" applyFont="1" applyFill="1" applyBorder="1" applyAlignment="1" applyProtection="1">
      <alignment horizontal="center" vertical="center" wrapText="1"/>
    </xf>
    <xf numFmtId="38" fontId="15" fillId="4" borderId="34" xfId="1" applyFont="1" applyFill="1" applyBorder="1" applyAlignment="1" applyProtection="1">
      <alignment horizontal="center" vertical="center"/>
    </xf>
    <xf numFmtId="38" fontId="15" fillId="4" borderId="0" xfId="1" applyFont="1" applyFill="1" applyBorder="1" applyAlignment="1" applyProtection="1">
      <alignment horizontal="center" vertical="center"/>
    </xf>
    <xf numFmtId="38" fontId="15" fillId="4" borderId="23" xfId="1" applyFont="1" applyFill="1" applyBorder="1" applyAlignment="1" applyProtection="1">
      <alignment horizontal="center" vertical="center"/>
    </xf>
    <xf numFmtId="0" fontId="15" fillId="3" borderId="34" xfId="0" applyFont="1" applyFill="1" applyBorder="1" applyAlignment="1" applyProtection="1">
      <alignment horizontal="center" vertical="center"/>
      <protection locked="0"/>
    </xf>
    <xf numFmtId="0" fontId="21" fillId="0" borderId="17" xfId="0" applyFont="1" applyBorder="1" applyAlignment="1">
      <alignment horizontal="center" vertical="center"/>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21" fillId="0" borderId="0" xfId="0" applyFont="1" applyAlignment="1">
      <alignment horizontal="center" vertical="center"/>
    </xf>
    <xf numFmtId="38" fontId="14" fillId="4" borderId="17" xfId="1" applyFont="1" applyFill="1" applyBorder="1" applyAlignment="1" applyProtection="1">
      <alignment horizontal="center" vertical="center" wrapText="1"/>
    </xf>
    <xf numFmtId="38" fontId="14" fillId="4" borderId="15" xfId="1" applyFont="1" applyFill="1" applyBorder="1" applyAlignment="1" applyProtection="1">
      <alignment horizontal="center" vertical="center" wrapText="1"/>
    </xf>
    <xf numFmtId="38" fontId="14" fillId="4" borderId="16" xfId="1" applyFont="1" applyFill="1" applyBorder="1" applyAlignment="1" applyProtection="1">
      <alignment horizontal="center" vertical="center" wrapText="1"/>
    </xf>
    <xf numFmtId="38" fontId="14" fillId="4" borderId="4" xfId="1" applyFont="1" applyFill="1" applyBorder="1" applyAlignment="1" applyProtection="1">
      <alignment horizontal="center" vertical="center" wrapText="1"/>
    </xf>
    <xf numFmtId="38" fontId="14" fillId="4" borderId="5" xfId="1" applyFont="1" applyFill="1" applyBorder="1" applyAlignment="1" applyProtection="1">
      <alignment horizontal="center" vertical="center" wrapText="1"/>
    </xf>
    <xf numFmtId="38" fontId="14" fillId="4" borderId="13" xfId="1" applyFont="1" applyFill="1" applyBorder="1" applyAlignment="1" applyProtection="1">
      <alignment horizontal="center" vertical="center" wrapText="1"/>
    </xf>
    <xf numFmtId="38" fontId="24" fillId="13" borderId="17" xfId="1" applyFont="1" applyFill="1" applyBorder="1" applyAlignment="1" applyProtection="1">
      <alignment horizontal="left" vertical="center"/>
    </xf>
    <xf numFmtId="38" fontId="24" fillId="13" borderId="15" xfId="1" applyFont="1" applyFill="1" applyBorder="1" applyAlignment="1" applyProtection="1">
      <alignment horizontal="left" vertical="center"/>
    </xf>
    <xf numFmtId="38" fontId="24" fillId="13" borderId="11" xfId="1" applyFont="1" applyFill="1" applyBorder="1" applyAlignment="1" applyProtection="1">
      <alignment horizontal="left" vertical="center"/>
    </xf>
    <xf numFmtId="0" fontId="15" fillId="5" borderId="10" xfId="0" applyFont="1" applyFill="1" applyBorder="1" applyAlignment="1" applyProtection="1">
      <alignment horizontal="left" vertical="center"/>
      <protection locked="0"/>
    </xf>
    <xf numFmtId="0" fontId="15" fillId="5" borderId="11" xfId="0" applyFont="1" applyFill="1" applyBorder="1" applyAlignment="1" applyProtection="1">
      <alignment horizontal="left" vertical="center"/>
      <protection locked="0"/>
    </xf>
    <xf numFmtId="0" fontId="15" fillId="5" borderId="12" xfId="0" applyFont="1" applyFill="1" applyBorder="1" applyAlignment="1" applyProtection="1">
      <alignment horizontal="left" vertical="center"/>
      <protection locked="0"/>
    </xf>
    <xf numFmtId="38" fontId="14" fillId="5" borderId="1" xfId="2" applyNumberFormat="1" applyFont="1" applyFill="1" applyBorder="1" applyAlignment="1" applyProtection="1">
      <alignment horizontal="left" vertical="center"/>
      <protection locked="0"/>
    </xf>
    <xf numFmtId="38" fontId="15" fillId="5" borderId="10" xfId="1" applyFont="1" applyFill="1" applyBorder="1" applyAlignment="1" applyProtection="1">
      <alignment horizontal="center" vertical="center" shrinkToFit="1"/>
      <protection locked="0"/>
    </xf>
    <xf numFmtId="38" fontId="15" fillId="5" borderId="12" xfId="1" applyFont="1" applyFill="1" applyBorder="1" applyAlignment="1" applyProtection="1">
      <alignment horizontal="center" vertical="center" shrinkToFit="1"/>
      <protection locked="0"/>
    </xf>
    <xf numFmtId="38" fontId="14" fillId="2" borderId="10" xfId="1" applyFont="1" applyFill="1" applyBorder="1" applyAlignment="1" applyProtection="1">
      <alignment horizontal="left" vertical="center"/>
    </xf>
    <xf numFmtId="38" fontId="14" fillId="2" borderId="11" xfId="1" applyFont="1" applyFill="1" applyBorder="1" applyAlignment="1" applyProtection="1">
      <alignment horizontal="left" vertical="center"/>
    </xf>
    <xf numFmtId="38" fontId="14" fillId="2" borderId="12" xfId="1" applyFont="1" applyFill="1" applyBorder="1" applyAlignment="1" applyProtection="1">
      <alignment horizontal="left" vertical="center"/>
    </xf>
    <xf numFmtId="0" fontId="15" fillId="5" borderId="4" xfId="0" applyFont="1" applyFill="1" applyBorder="1" applyAlignment="1" applyProtection="1">
      <alignment horizontal="left" vertical="center"/>
      <protection locked="0"/>
    </xf>
    <xf numFmtId="0" fontId="15" fillId="5" borderId="5" xfId="0" applyFont="1" applyFill="1" applyBorder="1" applyAlignment="1" applyProtection="1">
      <alignment horizontal="left" vertical="center"/>
      <protection locked="0"/>
    </xf>
    <xf numFmtId="0" fontId="15" fillId="5" borderId="13" xfId="0" applyFont="1" applyFill="1" applyBorder="1" applyAlignment="1" applyProtection="1">
      <alignment horizontal="left" vertical="center"/>
      <protection locked="0"/>
    </xf>
    <xf numFmtId="38" fontId="14" fillId="5" borderId="17" xfId="1" applyFont="1" applyFill="1" applyBorder="1" applyAlignment="1" applyProtection="1">
      <alignment horizontal="left" vertical="center" shrinkToFit="1"/>
      <protection locked="0"/>
    </xf>
    <xf numFmtId="38" fontId="14" fillId="5" borderId="15" xfId="1" applyFont="1" applyFill="1" applyBorder="1" applyAlignment="1" applyProtection="1">
      <alignment horizontal="left" vertical="center" shrinkToFit="1"/>
      <protection locked="0"/>
    </xf>
    <xf numFmtId="38" fontId="14" fillId="5" borderId="16" xfId="1" applyFont="1" applyFill="1" applyBorder="1" applyAlignment="1" applyProtection="1">
      <alignment horizontal="left" vertical="center" shrinkToFit="1"/>
      <protection locked="0"/>
    </xf>
    <xf numFmtId="38" fontId="14" fillId="5" borderId="4" xfId="1" applyFont="1" applyFill="1" applyBorder="1" applyAlignment="1" applyProtection="1">
      <alignment horizontal="left" vertical="center" shrinkToFit="1"/>
      <protection locked="0"/>
    </xf>
    <xf numFmtId="38" fontId="14" fillId="5" borderId="5" xfId="1" applyFont="1" applyFill="1" applyBorder="1" applyAlignment="1" applyProtection="1">
      <alignment horizontal="left" vertical="center" shrinkToFit="1"/>
      <protection locked="0"/>
    </xf>
    <xf numFmtId="38" fontId="14" fillId="5" borderId="0" xfId="1" applyFont="1" applyFill="1" applyBorder="1" applyAlignment="1" applyProtection="1">
      <alignment horizontal="left" vertical="center" shrinkToFit="1"/>
      <protection locked="0"/>
    </xf>
    <xf numFmtId="38" fontId="14" fillId="5" borderId="2" xfId="1" applyFont="1" applyFill="1" applyBorder="1" applyAlignment="1" applyProtection="1">
      <alignment horizontal="left" vertical="center" shrinkToFit="1"/>
      <protection locked="0"/>
    </xf>
    <xf numFmtId="0" fontId="15" fillId="8" borderId="2" xfId="0" applyFont="1" applyFill="1" applyBorder="1" applyAlignment="1">
      <alignment horizontal="center" vertical="center"/>
    </xf>
    <xf numFmtId="38" fontId="24" fillId="2" borderId="17" xfId="1" applyFont="1" applyFill="1" applyBorder="1" applyAlignment="1" applyProtection="1">
      <alignment horizontal="left" vertical="center"/>
    </xf>
    <xf numFmtId="38" fontId="24" fillId="2" borderId="15" xfId="1" applyFont="1" applyFill="1" applyBorder="1" applyAlignment="1" applyProtection="1">
      <alignment horizontal="left" vertical="center"/>
    </xf>
    <xf numFmtId="38" fontId="24" fillId="2" borderId="16" xfId="1" applyFont="1" applyFill="1" applyBorder="1" applyAlignment="1" applyProtection="1">
      <alignment horizontal="left" vertical="center"/>
    </xf>
    <xf numFmtId="0" fontId="15" fillId="6" borderId="16"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3" xfId="0" applyFont="1" applyFill="1" applyBorder="1" applyAlignment="1">
      <alignment horizontal="center" vertical="center"/>
    </xf>
    <xf numFmtId="38" fontId="15" fillId="2" borderId="0" xfId="1" applyFont="1" applyFill="1" applyBorder="1" applyAlignment="1" applyProtection="1">
      <alignment horizontal="left" vertical="center" wrapText="1"/>
    </xf>
    <xf numFmtId="38" fontId="15" fillId="2" borderId="2" xfId="1" applyFont="1" applyFill="1" applyBorder="1" applyAlignment="1" applyProtection="1">
      <alignment horizontal="left" vertical="center" wrapText="1"/>
    </xf>
    <xf numFmtId="0" fontId="14" fillId="4" borderId="45" xfId="0" applyFont="1" applyFill="1" applyBorder="1" applyAlignment="1">
      <alignment horizontal="center" vertical="center"/>
    </xf>
    <xf numFmtId="0" fontId="14" fillId="4" borderId="3" xfId="0" applyFont="1" applyFill="1" applyBorder="1" applyAlignment="1">
      <alignment horizontal="center" vertical="center"/>
    </xf>
    <xf numFmtId="0" fontId="14" fillId="5" borderId="3" xfId="0" applyFont="1" applyFill="1" applyBorder="1" applyAlignment="1" applyProtection="1">
      <alignment horizontal="center" vertical="center"/>
      <protection locked="0"/>
    </xf>
    <xf numFmtId="0" fontId="14" fillId="5" borderId="45" xfId="0" applyFont="1" applyFill="1" applyBorder="1" applyAlignment="1" applyProtection="1">
      <alignment horizontal="center" vertical="center"/>
      <protection locked="0"/>
    </xf>
    <xf numFmtId="0" fontId="14" fillId="0" borderId="45" xfId="0" applyFont="1" applyBorder="1" applyAlignment="1">
      <alignment horizontal="center" vertical="center"/>
    </xf>
    <xf numFmtId="0" fontId="14" fillId="0" borderId="3" xfId="0" applyFont="1" applyBorder="1" applyAlignment="1">
      <alignment horizontal="center" vertical="center"/>
    </xf>
    <xf numFmtId="0" fontId="32" fillId="6" borderId="0" xfId="0" applyFont="1" applyFill="1" applyAlignment="1">
      <alignment horizontal="center" vertical="center"/>
    </xf>
    <xf numFmtId="0" fontId="32" fillId="6" borderId="5" xfId="0" applyFont="1" applyFill="1" applyBorder="1" applyAlignment="1">
      <alignment horizontal="center" vertical="center"/>
    </xf>
    <xf numFmtId="185" fontId="33" fillId="6" borderId="49" xfId="0" applyNumberFormat="1" applyFont="1" applyFill="1" applyBorder="1" applyAlignment="1">
      <alignment horizontal="center" vertical="center"/>
    </xf>
    <xf numFmtId="185" fontId="33" fillId="6" borderId="50" xfId="0" applyNumberFormat="1" applyFont="1" applyFill="1" applyBorder="1" applyAlignment="1">
      <alignment horizontal="center" vertical="center"/>
    </xf>
    <xf numFmtId="185" fontId="33" fillId="6" borderId="51" xfId="0" applyNumberFormat="1" applyFont="1" applyFill="1" applyBorder="1" applyAlignment="1">
      <alignment horizontal="center" vertical="center"/>
    </xf>
    <xf numFmtId="0" fontId="14" fillId="4" borderId="46" xfId="0" applyFont="1" applyFill="1" applyBorder="1" applyAlignment="1">
      <alignment horizontal="center" vertical="center" shrinkToFit="1"/>
    </xf>
    <xf numFmtId="0" fontId="14" fillId="4" borderId="25" xfId="0" applyFont="1" applyFill="1" applyBorder="1" applyAlignment="1">
      <alignment horizontal="center" vertical="center" shrinkToFit="1"/>
    </xf>
    <xf numFmtId="0" fontId="14" fillId="4" borderId="47" xfId="0" applyFont="1" applyFill="1" applyBorder="1" applyAlignment="1">
      <alignment horizontal="center" vertical="center" shrinkToFit="1"/>
    </xf>
    <xf numFmtId="38" fontId="22" fillId="8" borderId="18" xfId="1" applyFont="1" applyFill="1" applyBorder="1" applyAlignment="1" applyProtection="1">
      <alignment horizontal="left" vertical="center"/>
    </xf>
    <xf numFmtId="38" fontId="22" fillId="8" borderId="0" xfId="1" applyFont="1" applyFill="1" applyBorder="1" applyAlignment="1" applyProtection="1">
      <alignment horizontal="left" vertical="center"/>
    </xf>
    <xf numFmtId="38" fontId="15" fillId="2" borderId="10" xfId="1" applyFont="1" applyFill="1" applyBorder="1" applyAlignment="1" applyProtection="1">
      <alignment horizontal="left" vertical="center" shrinkToFit="1"/>
    </xf>
    <xf numFmtId="38" fontId="15" fillId="2" borderId="11" xfId="1" applyFont="1" applyFill="1" applyBorder="1" applyAlignment="1" applyProtection="1">
      <alignment horizontal="left" vertical="center" shrinkToFit="1"/>
    </xf>
    <xf numFmtId="38" fontId="15" fillId="2" borderId="12" xfId="1" applyFont="1" applyFill="1" applyBorder="1" applyAlignment="1" applyProtection="1">
      <alignment horizontal="left" vertical="center" shrinkToFit="1"/>
    </xf>
    <xf numFmtId="38" fontId="14" fillId="4" borderId="18" xfId="1" applyFont="1" applyFill="1" applyBorder="1" applyAlignment="1" applyProtection="1">
      <alignment horizontal="center" vertical="center"/>
    </xf>
    <xf numFmtId="38" fontId="14" fillId="4" borderId="0" xfId="1" applyFont="1" applyFill="1" applyBorder="1" applyAlignment="1" applyProtection="1">
      <alignment horizontal="center" vertical="center"/>
    </xf>
    <xf numFmtId="38" fontId="14" fillId="4" borderId="4" xfId="1" applyFont="1" applyFill="1" applyBorder="1" applyAlignment="1" applyProtection="1">
      <alignment horizontal="center" vertical="center"/>
    </xf>
    <xf numFmtId="38" fontId="14" fillId="4" borderId="5" xfId="1" applyFont="1" applyFill="1" applyBorder="1" applyAlignment="1" applyProtection="1">
      <alignment horizontal="center" vertical="center"/>
    </xf>
    <xf numFmtId="183" fontId="33" fillId="6" borderId="39" xfId="1" applyNumberFormat="1" applyFont="1" applyFill="1" applyBorder="1" applyAlignment="1" applyProtection="1">
      <alignment horizontal="center" vertical="center"/>
    </xf>
    <xf numFmtId="183" fontId="33" fillId="6" borderId="40" xfId="1" applyNumberFormat="1" applyFont="1" applyFill="1" applyBorder="1" applyAlignment="1" applyProtection="1">
      <alignment horizontal="center" vertical="center"/>
    </xf>
    <xf numFmtId="183" fontId="33" fillId="6" borderId="41" xfId="1" applyNumberFormat="1" applyFont="1" applyFill="1" applyBorder="1" applyAlignment="1" applyProtection="1">
      <alignment horizontal="center" vertical="center"/>
    </xf>
    <xf numFmtId="183" fontId="33" fillId="6" borderId="42" xfId="1" applyNumberFormat="1" applyFont="1" applyFill="1" applyBorder="1" applyAlignment="1" applyProtection="1">
      <alignment horizontal="center" vertical="center"/>
    </xf>
    <xf numFmtId="183" fontId="33" fillId="6" borderId="43" xfId="1" applyNumberFormat="1" applyFont="1" applyFill="1" applyBorder="1" applyAlignment="1" applyProtection="1">
      <alignment horizontal="center" vertical="center"/>
    </xf>
    <xf numFmtId="183" fontId="33" fillId="6" borderId="44" xfId="1" applyNumberFormat="1" applyFont="1" applyFill="1" applyBorder="1" applyAlignment="1" applyProtection="1">
      <alignment horizontal="center" vertical="center"/>
    </xf>
    <xf numFmtId="38" fontId="9" fillId="0" borderId="15" xfId="1" applyFont="1" applyBorder="1" applyAlignment="1" applyProtection="1">
      <alignment horizontal="left" vertical="center" shrinkToFit="1"/>
    </xf>
    <xf numFmtId="38" fontId="9" fillId="0" borderId="16" xfId="1" applyFont="1" applyBorder="1" applyAlignment="1" applyProtection="1">
      <alignment horizontal="left" vertical="center" shrinkToFit="1"/>
    </xf>
    <xf numFmtId="38" fontId="9" fillId="0" borderId="5" xfId="1" applyFont="1" applyBorder="1" applyAlignment="1" applyProtection="1">
      <alignment horizontal="left" vertical="center" shrinkToFit="1"/>
    </xf>
    <xf numFmtId="38" fontId="9" fillId="0" borderId="13" xfId="1" applyFont="1" applyBorder="1" applyAlignment="1" applyProtection="1">
      <alignment horizontal="left" vertical="center" shrinkToFit="1"/>
    </xf>
    <xf numFmtId="38" fontId="5" fillId="0" borderId="15" xfId="1" applyFont="1" applyBorder="1" applyAlignment="1" applyProtection="1">
      <alignment horizontal="center" vertical="center" shrinkToFit="1"/>
    </xf>
    <xf numFmtId="38" fontId="5" fillId="0" borderId="5" xfId="1" applyFont="1" applyBorder="1" applyAlignment="1" applyProtection="1">
      <alignment horizontal="center" vertical="center" shrinkToFit="1"/>
    </xf>
    <xf numFmtId="0" fontId="5" fillId="0" borderId="0" xfId="1" applyNumberFormat="1" applyFont="1" applyBorder="1" applyAlignment="1" applyProtection="1">
      <alignment horizontal="left" vertical="center" shrinkToFit="1"/>
    </xf>
    <xf numFmtId="38" fontId="9" fillId="0" borderId="17" xfId="1" applyFont="1" applyBorder="1" applyAlignment="1" applyProtection="1">
      <alignment horizontal="center" vertical="center" shrinkToFit="1"/>
    </xf>
    <xf numFmtId="38" fontId="5" fillId="0" borderId="4" xfId="1" applyFont="1" applyBorder="1" applyAlignment="1" applyProtection="1">
      <alignment horizontal="center" vertical="center" shrinkToFit="1"/>
    </xf>
    <xf numFmtId="38" fontId="34" fillId="0" borderId="15" xfId="1" applyFont="1" applyBorder="1" applyAlignment="1" applyProtection="1">
      <alignment horizontal="left" vertical="center" shrinkToFit="1"/>
    </xf>
    <xf numFmtId="38" fontId="34" fillId="0" borderId="16" xfId="1" applyFont="1" applyBorder="1" applyAlignment="1" applyProtection="1">
      <alignment horizontal="left" vertical="center" shrinkToFit="1"/>
    </xf>
    <xf numFmtId="38" fontId="34" fillId="0" borderId="5" xfId="1" applyFont="1" applyBorder="1" applyAlignment="1" applyProtection="1">
      <alignment horizontal="left" vertical="center" shrinkToFit="1"/>
    </xf>
    <xf numFmtId="38" fontId="34" fillId="0" borderId="13" xfId="1" applyFont="1" applyBorder="1" applyAlignment="1" applyProtection="1">
      <alignment horizontal="left" vertical="center" shrinkToFit="1"/>
    </xf>
    <xf numFmtId="38" fontId="5" fillId="0" borderId="17" xfId="1" applyFont="1" applyBorder="1" applyAlignment="1" applyProtection="1">
      <alignment horizontal="left" vertical="center" shrinkToFit="1"/>
    </xf>
    <xf numFmtId="38" fontId="5" fillId="0" borderId="15" xfId="1" applyFont="1" applyBorder="1" applyAlignment="1" applyProtection="1">
      <alignment horizontal="left" vertical="center" shrinkToFit="1"/>
    </xf>
    <xf numFmtId="38" fontId="5" fillId="0" borderId="16" xfId="1" applyFont="1" applyBorder="1" applyAlignment="1" applyProtection="1">
      <alignment horizontal="left" vertical="center" shrinkToFit="1"/>
    </xf>
    <xf numFmtId="38" fontId="5" fillId="0" borderId="4" xfId="1" applyFont="1" applyBorder="1" applyAlignment="1" applyProtection="1">
      <alignment horizontal="left" vertical="center" shrinkToFit="1"/>
    </xf>
    <xf numFmtId="38" fontId="5" fillId="0" borderId="5" xfId="1" applyFont="1" applyBorder="1" applyAlignment="1" applyProtection="1">
      <alignment horizontal="left" vertical="center" shrinkToFit="1"/>
    </xf>
    <xf numFmtId="38" fontId="5" fillId="0" borderId="13" xfId="1" applyFont="1" applyBorder="1" applyAlignment="1" applyProtection="1">
      <alignment horizontal="left" vertical="center" shrinkToFit="1"/>
    </xf>
    <xf numFmtId="38" fontId="9" fillId="0" borderId="15" xfId="1" applyFont="1" applyBorder="1" applyAlignment="1" applyProtection="1">
      <alignment horizontal="center" vertical="center" shrinkToFit="1"/>
    </xf>
    <xf numFmtId="38" fontId="9" fillId="0" borderId="5" xfId="1" applyFont="1" applyBorder="1" applyAlignment="1" applyProtection="1">
      <alignment horizontal="center" vertical="center" shrinkToFit="1"/>
    </xf>
    <xf numFmtId="38" fontId="5" fillId="0" borderId="17" xfId="1" applyFont="1" applyBorder="1" applyAlignment="1" applyProtection="1">
      <alignment horizontal="center" vertical="center" shrinkToFit="1"/>
    </xf>
    <xf numFmtId="181" fontId="6" fillId="0" borderId="15" xfId="1" applyNumberFormat="1" applyFont="1" applyBorder="1" applyAlignment="1" applyProtection="1">
      <alignment horizontal="center" vertical="center" shrinkToFit="1"/>
    </xf>
    <xf numFmtId="181" fontId="6" fillId="0" borderId="5" xfId="1" applyNumberFormat="1" applyFont="1" applyBorder="1" applyAlignment="1" applyProtection="1">
      <alignment horizontal="center" vertical="center" shrinkToFit="1"/>
    </xf>
    <xf numFmtId="181" fontId="6" fillId="0" borderId="16" xfId="1" applyNumberFormat="1" applyFont="1" applyBorder="1" applyAlignment="1" applyProtection="1">
      <alignment horizontal="center" vertical="center" shrinkToFit="1"/>
    </xf>
    <xf numFmtId="181" fontId="6" fillId="0" borderId="13" xfId="1" applyNumberFormat="1" applyFont="1" applyBorder="1" applyAlignment="1" applyProtection="1">
      <alignment horizontal="center" vertical="center" shrinkToFit="1"/>
    </xf>
    <xf numFmtId="38" fontId="5" fillId="0" borderId="18" xfId="1" applyFont="1" applyBorder="1" applyAlignment="1" applyProtection="1">
      <alignment horizontal="left" vertical="center" shrinkToFit="1"/>
    </xf>
    <xf numFmtId="38" fontId="5" fillId="0" borderId="0" xfId="1" applyFont="1" applyBorder="1" applyAlignment="1" applyProtection="1">
      <alignment horizontal="left" vertical="center" shrinkToFit="1"/>
    </xf>
    <xf numFmtId="38" fontId="5" fillId="0" borderId="17" xfId="1" applyFont="1" applyBorder="1" applyAlignment="1" applyProtection="1">
      <alignment horizontal="left" vertical="center" wrapText="1"/>
    </xf>
    <xf numFmtId="38" fontId="5" fillId="0" borderId="15" xfId="1" applyFont="1" applyBorder="1" applyAlignment="1" applyProtection="1">
      <alignment horizontal="left" vertical="center" wrapText="1"/>
    </xf>
    <xf numFmtId="38" fontId="5" fillId="0" borderId="16" xfId="1" applyFont="1" applyBorder="1" applyAlignment="1" applyProtection="1">
      <alignment horizontal="left" vertical="center" wrapText="1"/>
    </xf>
    <xf numFmtId="38" fontId="5" fillId="0" borderId="18" xfId="1" applyFont="1" applyBorder="1" applyAlignment="1" applyProtection="1">
      <alignment horizontal="left" vertical="center" wrapText="1"/>
    </xf>
    <xf numFmtId="38" fontId="5" fillId="0" borderId="0" xfId="1" applyFont="1" applyBorder="1" applyAlignment="1" applyProtection="1">
      <alignment horizontal="left" vertical="center" wrapText="1"/>
    </xf>
    <xf numFmtId="38" fontId="5" fillId="0" borderId="2" xfId="1" applyFont="1" applyBorder="1" applyAlignment="1" applyProtection="1">
      <alignment horizontal="left" vertical="center" wrapText="1"/>
    </xf>
    <xf numFmtId="38" fontId="5" fillId="0" borderId="4" xfId="1" applyFont="1" applyBorder="1" applyAlignment="1" applyProtection="1">
      <alignment horizontal="left" vertical="center" wrapText="1"/>
    </xf>
    <xf numFmtId="38" fontId="5" fillId="0" borderId="5" xfId="1" applyFont="1" applyBorder="1" applyAlignment="1" applyProtection="1">
      <alignment horizontal="left" vertical="center" wrapText="1"/>
    </xf>
    <xf numFmtId="38" fontId="5" fillId="0" borderId="13" xfId="1" applyFont="1" applyBorder="1" applyAlignment="1" applyProtection="1">
      <alignment horizontal="left" vertical="center" wrapText="1"/>
    </xf>
    <xf numFmtId="38" fontId="6" fillId="0" borderId="15" xfId="1" applyFont="1" applyBorder="1" applyAlignment="1" applyProtection="1">
      <alignment horizontal="center" vertical="center" shrinkToFit="1"/>
    </xf>
    <xf numFmtId="38" fontId="6" fillId="0" borderId="16" xfId="1" applyFont="1" applyBorder="1" applyAlignment="1" applyProtection="1">
      <alignment horizontal="center" vertical="center" shrinkToFit="1"/>
    </xf>
    <xf numFmtId="38" fontId="6" fillId="0" borderId="5" xfId="1" applyFont="1" applyBorder="1" applyAlignment="1" applyProtection="1">
      <alignment horizontal="center" vertical="center" shrinkToFit="1"/>
    </xf>
    <xf numFmtId="38" fontId="6" fillId="0" borderId="13" xfId="1" applyFont="1" applyBorder="1" applyAlignment="1" applyProtection="1">
      <alignment horizontal="center" vertical="center" shrinkToFit="1"/>
    </xf>
    <xf numFmtId="38" fontId="5" fillId="0" borderId="15" xfId="1" applyFont="1" applyBorder="1" applyAlignment="1" applyProtection="1">
      <alignment horizontal="right" vertical="center" shrinkToFit="1"/>
    </xf>
    <xf numFmtId="38" fontId="5" fillId="0" borderId="5" xfId="1" applyFont="1" applyBorder="1" applyAlignment="1" applyProtection="1">
      <alignment horizontal="right" vertical="center" shrinkToFit="1"/>
    </xf>
    <xf numFmtId="180" fontId="5" fillId="0" borderId="0" xfId="1" applyNumberFormat="1" applyFont="1" applyBorder="1" applyAlignment="1" applyProtection="1">
      <alignment horizontal="center" vertical="center" shrinkToFit="1"/>
    </xf>
    <xf numFmtId="38" fontId="5" fillId="0" borderId="0" xfId="1" applyFont="1" applyBorder="1" applyAlignment="1" applyProtection="1">
      <alignment vertical="center" shrinkToFit="1"/>
    </xf>
    <xf numFmtId="38" fontId="6" fillId="0" borderId="17" xfId="1" applyFont="1" applyBorder="1" applyAlignment="1" applyProtection="1">
      <alignment horizontal="center" vertical="center" shrinkToFit="1"/>
    </xf>
    <xf numFmtId="38" fontId="5" fillId="0" borderId="0" xfId="1" applyFont="1" applyBorder="1" applyAlignment="1" applyProtection="1">
      <alignment horizontal="right" vertical="center" shrinkToFit="1"/>
    </xf>
    <xf numFmtId="38" fontId="5" fillId="0" borderId="0" xfId="1" applyFont="1" applyBorder="1" applyAlignment="1" applyProtection="1">
      <alignment horizontal="center" vertical="center" shrinkToFit="1"/>
    </xf>
    <xf numFmtId="38" fontId="5" fillId="0" borderId="17" xfId="1" applyFont="1" applyBorder="1" applyAlignment="1" applyProtection="1">
      <alignment vertical="center" shrinkToFit="1"/>
    </xf>
    <xf numFmtId="38" fontId="5" fillId="0" borderId="15" xfId="1" applyFont="1" applyBorder="1" applyAlignment="1" applyProtection="1">
      <alignment vertical="center" shrinkToFit="1"/>
    </xf>
    <xf numFmtId="38" fontId="5" fillId="0" borderId="16" xfId="1" applyFont="1" applyBorder="1" applyAlignment="1" applyProtection="1">
      <alignment vertical="center" shrinkToFit="1"/>
    </xf>
    <xf numFmtId="38" fontId="5" fillId="0" borderId="4" xfId="1" applyFont="1" applyBorder="1" applyAlignment="1" applyProtection="1">
      <alignment vertical="center" shrinkToFit="1"/>
    </xf>
    <xf numFmtId="38" fontId="5" fillId="0" borderId="5" xfId="1" applyFont="1" applyBorder="1" applyAlignment="1" applyProtection="1">
      <alignment vertical="center" shrinkToFit="1"/>
    </xf>
    <xf numFmtId="38" fontId="5" fillId="0" borderId="13" xfId="1" applyFont="1" applyBorder="1" applyAlignment="1" applyProtection="1">
      <alignment vertical="center" shrinkToFit="1"/>
    </xf>
    <xf numFmtId="38" fontId="5" fillId="0" borderId="2" xfId="1" applyFont="1" applyBorder="1" applyAlignment="1" applyProtection="1">
      <alignment vertical="center" shrinkToFit="1"/>
    </xf>
    <xf numFmtId="38" fontId="5" fillId="0" borderId="0" xfId="1" applyFont="1" applyAlignment="1" applyProtection="1">
      <alignment horizontal="right" vertical="center" shrinkToFit="1"/>
    </xf>
    <xf numFmtId="38" fontId="5" fillId="0" borderId="16" xfId="1" applyFont="1" applyBorder="1" applyAlignment="1" applyProtection="1">
      <alignment horizontal="center" vertical="center" shrinkToFit="1"/>
    </xf>
    <xf numFmtId="38" fontId="5" fillId="0" borderId="13" xfId="1" applyFont="1" applyBorder="1" applyAlignment="1" applyProtection="1">
      <alignment horizontal="center" vertical="center" shrinkToFit="1"/>
    </xf>
    <xf numFmtId="38" fontId="5" fillId="0" borderId="18" xfId="1" applyFont="1" applyBorder="1" applyAlignment="1" applyProtection="1">
      <alignment horizontal="center" vertical="center" shrinkToFit="1"/>
    </xf>
    <xf numFmtId="38" fontId="5" fillId="0" borderId="0" xfId="1" applyFont="1" applyAlignment="1" applyProtection="1">
      <alignment horizontal="left" vertical="center" shrinkToFit="1"/>
    </xf>
    <xf numFmtId="0" fontId="5" fillId="0" borderId="0" xfId="1" applyNumberFormat="1" applyFont="1" applyBorder="1" applyAlignment="1" applyProtection="1">
      <alignment horizontal="center" vertical="center" shrinkToFit="1"/>
    </xf>
    <xf numFmtId="179" fontId="5" fillId="0" borderId="0" xfId="1" applyNumberFormat="1" applyFont="1" applyBorder="1" applyAlignment="1" applyProtection="1">
      <alignment horizontal="center" vertical="center" shrinkToFit="1"/>
    </xf>
    <xf numFmtId="0" fontId="7" fillId="0" borderId="1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0" xfId="0" applyFont="1" applyAlignment="1">
      <alignment horizontal="left" vertical="center" shrinkToFit="1"/>
    </xf>
    <xf numFmtId="0" fontId="7" fillId="0" borderId="1"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11" fillId="0" borderId="1" xfId="0" applyFont="1" applyBorder="1" applyAlignment="1">
      <alignment horizontal="left" vertical="center" shrinkToFit="1"/>
    </xf>
    <xf numFmtId="38" fontId="7" fillId="0" borderId="1" xfId="1" applyFont="1" applyBorder="1" applyAlignment="1" applyProtection="1">
      <alignment horizontal="righ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6" fillId="0" borderId="5"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12" fillId="0" borderId="0" xfId="0" applyFont="1" applyAlignment="1">
      <alignment horizontal="center" vertical="center"/>
    </xf>
    <xf numFmtId="187" fontId="7" fillId="0" borderId="17" xfId="0" applyNumberFormat="1" applyFont="1" applyBorder="1" applyAlignment="1">
      <alignment horizontal="center" vertical="center"/>
    </xf>
    <xf numFmtId="187" fontId="7" fillId="0" borderId="15" xfId="0" applyNumberFormat="1" applyFont="1" applyBorder="1" applyAlignment="1">
      <alignment horizontal="center" vertical="center"/>
    </xf>
    <xf numFmtId="187" fontId="7" fillId="0" borderId="16" xfId="0" applyNumberFormat="1" applyFont="1" applyBorder="1" applyAlignment="1">
      <alignment horizontal="center" vertical="center"/>
    </xf>
    <xf numFmtId="187" fontId="7" fillId="0" borderId="4" xfId="0" applyNumberFormat="1" applyFont="1" applyBorder="1" applyAlignment="1">
      <alignment horizontal="center" vertical="center"/>
    </xf>
    <xf numFmtId="187" fontId="7" fillId="0" borderId="5" xfId="0" applyNumberFormat="1" applyFont="1" applyBorder="1" applyAlignment="1">
      <alignment horizontal="center" vertical="center"/>
    </xf>
    <xf numFmtId="187" fontId="7" fillId="0" borderId="13" xfId="0" applyNumberFormat="1" applyFont="1" applyBorder="1" applyAlignment="1">
      <alignment horizontal="center" vertical="center"/>
    </xf>
    <xf numFmtId="0" fontId="7" fillId="0" borderId="1" xfId="0" applyFont="1" applyBorder="1" applyAlignment="1">
      <alignment horizontal="center" vertical="center" wrapText="1"/>
    </xf>
    <xf numFmtId="56"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38" fontId="7" fillId="0" borderId="1" xfId="0" applyNumberFormat="1" applyFont="1" applyBorder="1" applyAlignment="1">
      <alignment horizontal="left" vertical="center"/>
    </xf>
    <xf numFmtId="0" fontId="7" fillId="0" borderId="1" xfId="0" applyFont="1" applyBorder="1" applyAlignment="1">
      <alignment horizontal="left" vertical="center"/>
    </xf>
    <xf numFmtId="56" fontId="7" fillId="0" borderId="10"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7" xfId="0" applyFont="1" applyBorder="1" applyAlignment="1" applyProtection="1">
      <alignment horizontal="right" vertical="center"/>
      <protection locked="0"/>
    </xf>
    <xf numFmtId="0" fontId="7" fillId="0" borderId="15" xfId="0" applyFont="1" applyBorder="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left"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13" xfId="0" applyFont="1" applyBorder="1" applyAlignment="1">
      <alignment horizontal="left" vertical="center"/>
    </xf>
    <xf numFmtId="0" fontId="5" fillId="0" borderId="0" xfId="1" applyNumberFormat="1" applyFont="1" applyAlignment="1" applyProtection="1">
      <alignment horizontal="right" vertical="center" shrinkToFit="1"/>
    </xf>
    <xf numFmtId="0" fontId="5" fillId="0" borderId="0" xfId="1" applyNumberFormat="1" applyFont="1" applyBorder="1" applyAlignment="1" applyProtection="1">
      <alignment horizontal="right" vertical="center" shrinkToFit="1"/>
    </xf>
    <xf numFmtId="38" fontId="5" fillId="0" borderId="2" xfId="1" applyFont="1" applyBorder="1" applyAlignment="1" applyProtection="1">
      <alignment horizontal="center" vertical="center" shrinkToFit="1"/>
    </xf>
    <xf numFmtId="0" fontId="5" fillId="0" borderId="17" xfId="1" applyNumberFormat="1" applyFont="1" applyBorder="1" applyAlignment="1" applyProtection="1">
      <alignment horizontal="left" vertical="center" shrinkToFit="1"/>
    </xf>
    <xf numFmtId="0" fontId="5" fillId="0" borderId="15" xfId="1" applyNumberFormat="1" applyFont="1" applyBorder="1" applyAlignment="1" applyProtection="1">
      <alignment horizontal="left" vertical="center" shrinkToFit="1"/>
    </xf>
    <xf numFmtId="0" fontId="5" fillId="0" borderId="16" xfId="1" applyNumberFormat="1" applyFont="1" applyBorder="1" applyAlignment="1" applyProtection="1">
      <alignment horizontal="left" vertical="center" shrinkToFit="1"/>
    </xf>
    <xf numFmtId="0" fontId="5" fillId="0" borderId="4" xfId="1" applyNumberFormat="1" applyFont="1" applyBorder="1" applyAlignment="1" applyProtection="1">
      <alignment horizontal="left" vertical="center" shrinkToFit="1"/>
    </xf>
    <xf numFmtId="0" fontId="5" fillId="0" borderId="5" xfId="1" applyNumberFormat="1" applyFont="1" applyBorder="1" applyAlignment="1" applyProtection="1">
      <alignment horizontal="left" vertical="center" shrinkToFit="1"/>
    </xf>
    <xf numFmtId="0" fontId="5" fillId="0" borderId="13" xfId="1" applyNumberFormat="1" applyFont="1" applyBorder="1" applyAlignment="1" applyProtection="1">
      <alignment horizontal="left" vertical="center" shrinkToFit="1"/>
    </xf>
    <xf numFmtId="0" fontId="6" fillId="0" borderId="17" xfId="1" applyNumberFormat="1" applyFont="1" applyBorder="1" applyAlignment="1" applyProtection="1">
      <alignment horizontal="left" vertical="center" wrapText="1" shrinkToFit="1"/>
    </xf>
    <xf numFmtId="0" fontId="6" fillId="0" borderId="15" xfId="1" applyNumberFormat="1" applyFont="1" applyBorder="1" applyAlignment="1" applyProtection="1">
      <alignment horizontal="left" vertical="center" wrapText="1" shrinkToFit="1"/>
    </xf>
    <xf numFmtId="0" fontId="6" fillId="0" borderId="16" xfId="1" applyNumberFormat="1" applyFont="1" applyBorder="1" applyAlignment="1" applyProtection="1">
      <alignment horizontal="left" vertical="center" wrapText="1" shrinkToFit="1"/>
    </xf>
    <xf numFmtId="0" fontId="6" fillId="0" borderId="18" xfId="1" applyNumberFormat="1" applyFont="1" applyBorder="1" applyAlignment="1" applyProtection="1">
      <alignment horizontal="left" vertical="center" wrapText="1" shrinkToFit="1"/>
    </xf>
    <xf numFmtId="0" fontId="6" fillId="0" borderId="0" xfId="1" applyNumberFormat="1" applyFont="1" applyBorder="1" applyAlignment="1" applyProtection="1">
      <alignment horizontal="left" vertical="center" wrapText="1" shrinkToFit="1"/>
    </xf>
    <xf numFmtId="0" fontId="6" fillId="0" borderId="2" xfId="1" applyNumberFormat="1" applyFont="1" applyBorder="1" applyAlignment="1" applyProtection="1">
      <alignment horizontal="left" vertical="center" wrapText="1" shrinkToFit="1"/>
    </xf>
    <xf numFmtId="0" fontId="6" fillId="0" borderId="4" xfId="1" applyNumberFormat="1" applyFont="1" applyBorder="1" applyAlignment="1" applyProtection="1">
      <alignment horizontal="left" vertical="center" wrapText="1" shrinkToFit="1"/>
    </xf>
    <xf numFmtId="0" fontId="6" fillId="0" borderId="5" xfId="1" applyNumberFormat="1" applyFont="1" applyBorder="1" applyAlignment="1" applyProtection="1">
      <alignment horizontal="left" vertical="center" wrapText="1" shrinkToFit="1"/>
    </xf>
    <xf numFmtId="0" fontId="6" fillId="0" borderId="13" xfId="1" applyNumberFormat="1" applyFont="1" applyBorder="1" applyAlignment="1" applyProtection="1">
      <alignment horizontal="left" vertical="center" wrapText="1" shrinkToFit="1"/>
    </xf>
    <xf numFmtId="0" fontId="5" fillId="0" borderId="17" xfId="1" applyNumberFormat="1" applyFont="1" applyBorder="1" applyAlignment="1" applyProtection="1">
      <alignment vertical="center" shrinkToFit="1"/>
    </xf>
    <xf numFmtId="0" fontId="5" fillId="0" borderId="15" xfId="1" applyNumberFormat="1" applyFont="1" applyBorder="1" applyAlignment="1" applyProtection="1">
      <alignment vertical="center" shrinkToFit="1"/>
    </xf>
    <xf numFmtId="0" fontId="5" fillId="0" borderId="16" xfId="1" applyNumberFormat="1" applyFont="1" applyBorder="1" applyAlignment="1" applyProtection="1">
      <alignment vertical="center" shrinkToFit="1"/>
    </xf>
    <xf numFmtId="0" fontId="5" fillId="0" borderId="18" xfId="1" applyNumberFormat="1" applyFont="1" applyBorder="1" applyAlignment="1" applyProtection="1">
      <alignment vertical="center" shrinkToFit="1"/>
    </xf>
    <xf numFmtId="0" fontId="5" fillId="0" borderId="0" xfId="1" applyNumberFormat="1" applyFont="1" applyBorder="1" applyAlignment="1" applyProtection="1">
      <alignment vertical="center" shrinkToFit="1"/>
    </xf>
    <xf numFmtId="0" fontId="5" fillId="0" borderId="2" xfId="1" applyNumberFormat="1" applyFont="1" applyBorder="1" applyAlignment="1" applyProtection="1">
      <alignment vertical="center" shrinkToFit="1"/>
    </xf>
    <xf numFmtId="0" fontId="5" fillId="0" borderId="2" xfId="1" applyNumberFormat="1" applyFont="1" applyBorder="1" applyAlignment="1" applyProtection="1">
      <alignment horizontal="left" vertical="center" shrinkToFit="1"/>
    </xf>
    <xf numFmtId="176" fontId="5" fillId="0" borderId="0" xfId="1" applyNumberFormat="1" applyFont="1" applyBorder="1" applyAlignment="1" applyProtection="1">
      <alignment horizontal="center" vertical="center" shrinkToFit="1"/>
    </xf>
    <xf numFmtId="38" fontId="5" fillId="0" borderId="0" xfId="1" applyFont="1" applyAlignment="1" applyProtection="1">
      <alignment horizontal="center" vertical="center" shrinkToFit="1"/>
    </xf>
    <xf numFmtId="38" fontId="5" fillId="0" borderId="2" xfId="1" applyFont="1" applyBorder="1" applyAlignment="1" applyProtection="1">
      <alignment horizontal="left" vertical="center" shrinkToFit="1"/>
    </xf>
    <xf numFmtId="0" fontId="6" fillId="0" borderId="0" xfId="1" applyNumberFormat="1" applyFont="1" applyBorder="1" applyAlignment="1" applyProtection="1">
      <alignment horizontal="center" vertical="center" shrinkToFit="1"/>
    </xf>
    <xf numFmtId="0" fontId="6" fillId="0" borderId="15" xfId="1" applyNumberFormat="1" applyFont="1" applyBorder="1" applyAlignment="1" applyProtection="1">
      <alignment horizontal="center" vertical="center" shrinkToFit="1"/>
    </xf>
    <xf numFmtId="0" fontId="6" fillId="0" borderId="17" xfId="1" applyNumberFormat="1" applyFont="1" applyBorder="1" applyAlignment="1" applyProtection="1">
      <alignment horizontal="center" vertical="center" shrinkToFit="1"/>
    </xf>
    <xf numFmtId="0" fontId="6" fillId="0" borderId="18" xfId="1" applyNumberFormat="1" applyFont="1" applyBorder="1" applyAlignment="1" applyProtection="1">
      <alignment horizontal="center" vertical="center" shrinkToFit="1"/>
    </xf>
    <xf numFmtId="0" fontId="6" fillId="0" borderId="31" xfId="1" applyNumberFormat="1" applyFont="1" applyBorder="1" applyAlignment="1" applyProtection="1">
      <alignment horizontal="center" vertical="center" shrinkToFit="1"/>
    </xf>
    <xf numFmtId="0" fontId="6" fillId="0" borderId="32" xfId="1" applyNumberFormat="1" applyFont="1" applyBorder="1" applyAlignment="1" applyProtection="1">
      <alignment horizontal="center" vertical="center" shrinkToFit="1"/>
    </xf>
    <xf numFmtId="0" fontId="6" fillId="0" borderId="5" xfId="1" applyNumberFormat="1" applyFont="1" applyBorder="1" applyAlignment="1" applyProtection="1">
      <alignment horizontal="center" vertical="center" shrinkToFit="1"/>
    </xf>
    <xf numFmtId="0" fontId="7" fillId="0" borderId="17"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3" xfId="0" applyFont="1" applyBorder="1" applyAlignment="1">
      <alignment horizontal="center" vertical="center" shrinkToFit="1"/>
    </xf>
    <xf numFmtId="38" fontId="31" fillId="0" borderId="10" xfId="1" applyFont="1" applyBorder="1" applyAlignment="1" applyProtection="1">
      <alignment horizontal="left" vertical="center" wrapText="1" shrinkToFit="1"/>
      <protection locked="0"/>
    </xf>
    <xf numFmtId="38" fontId="31" fillId="0" borderId="11" xfId="1" applyFont="1" applyBorder="1" applyAlignment="1" applyProtection="1">
      <alignment horizontal="left" vertical="center" wrapText="1" shrinkToFit="1"/>
      <protection locked="0"/>
    </xf>
    <xf numFmtId="38" fontId="31" fillId="0" borderId="12" xfId="1" applyFont="1" applyBorder="1" applyAlignment="1" applyProtection="1">
      <alignment horizontal="left" vertical="center" wrapText="1" shrinkToFit="1"/>
      <protection locked="0"/>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38" fontId="7" fillId="0" borderId="10" xfId="1" applyFont="1" applyBorder="1" applyAlignment="1" applyProtection="1">
      <alignment horizontal="right" vertical="center" shrinkToFit="1"/>
    </xf>
    <xf numFmtId="38" fontId="7" fillId="0" borderId="12" xfId="1" applyFont="1" applyBorder="1" applyAlignment="1" applyProtection="1">
      <alignment horizontal="right" vertical="center" shrinkToFit="1"/>
    </xf>
    <xf numFmtId="186" fontId="7" fillId="0" borderId="10" xfId="1" applyNumberFormat="1" applyFont="1" applyBorder="1" applyAlignment="1" applyProtection="1">
      <alignment horizontal="right" vertical="center" shrinkToFit="1"/>
    </xf>
    <xf numFmtId="186" fontId="7" fillId="0" borderId="11" xfId="1" applyNumberFormat="1" applyFont="1" applyBorder="1" applyAlignment="1" applyProtection="1">
      <alignment horizontal="right" vertical="center" shrinkToFit="1"/>
    </xf>
    <xf numFmtId="186" fontId="7" fillId="0" borderId="12" xfId="1" applyNumberFormat="1" applyFont="1" applyBorder="1" applyAlignment="1" applyProtection="1">
      <alignment horizontal="right" vertical="center" shrinkToFit="1"/>
    </xf>
    <xf numFmtId="0" fontId="7" fillId="0" borderId="14" xfId="0" applyFont="1" applyBorder="1" applyAlignment="1">
      <alignment horizontal="center" vertical="center" shrinkToFit="1"/>
    </xf>
    <xf numFmtId="0" fontId="7" fillId="0" borderId="3" xfId="0" applyFont="1" applyBorder="1" applyAlignment="1">
      <alignment horizontal="center" vertical="center" shrinkToFit="1"/>
    </xf>
    <xf numFmtId="38" fontId="7" fillId="0" borderId="0" xfId="1" applyFont="1" applyAlignment="1" applyProtection="1">
      <alignment horizontal="left" vertical="center" shrinkToFit="1"/>
    </xf>
    <xf numFmtId="38" fontId="7" fillId="0" borderId="1" xfId="1" applyFont="1" applyBorder="1" applyAlignment="1" applyProtection="1">
      <alignment horizontal="center" vertical="center" shrinkToFit="1"/>
    </xf>
    <xf numFmtId="38" fontId="7" fillId="0" borderId="14" xfId="1" applyFont="1" applyBorder="1" applyAlignment="1" applyProtection="1">
      <alignment horizontal="right" vertical="center" shrinkToFit="1"/>
    </xf>
    <xf numFmtId="38" fontId="7" fillId="0" borderId="3" xfId="1" applyFont="1" applyBorder="1" applyAlignment="1" applyProtection="1">
      <alignment horizontal="right" vertical="center" shrinkToFit="1"/>
    </xf>
    <xf numFmtId="38" fontId="7" fillId="0" borderId="14" xfId="1" applyFont="1" applyBorder="1" applyAlignment="1" applyProtection="1">
      <alignment horizontal="center" vertical="center" shrinkToFit="1"/>
    </xf>
    <xf numFmtId="38" fontId="7" fillId="0" borderId="3" xfId="1" applyFont="1" applyBorder="1" applyAlignment="1" applyProtection="1">
      <alignment horizontal="center" vertical="center" shrinkToFit="1"/>
    </xf>
    <xf numFmtId="38" fontId="7" fillId="0" borderId="14" xfId="1" applyFont="1" applyBorder="1" applyAlignment="1" applyProtection="1">
      <alignment horizontal="right" vertical="center" shrinkToFit="1"/>
      <protection locked="0"/>
    </xf>
    <xf numFmtId="38" fontId="7" fillId="0" borderId="3" xfId="1" applyFont="1" applyBorder="1" applyAlignment="1" applyProtection="1">
      <alignment horizontal="right" vertical="center" shrinkToFit="1"/>
      <protection locked="0"/>
    </xf>
    <xf numFmtId="38" fontId="7" fillId="0" borderId="12" xfId="1" applyFont="1" applyBorder="1" applyAlignment="1" applyProtection="1">
      <alignment horizontal="left" vertical="center" shrinkToFit="1"/>
      <protection locked="0"/>
    </xf>
    <xf numFmtId="38" fontId="7" fillId="0" borderId="1" xfId="1" applyFont="1" applyBorder="1" applyAlignment="1" applyProtection="1">
      <alignment horizontal="left" vertical="center" shrinkToFit="1"/>
      <protection locked="0"/>
    </xf>
    <xf numFmtId="0" fontId="31" fillId="0" borderId="10" xfId="0" applyFont="1" applyBorder="1" applyAlignment="1">
      <alignment horizontal="right" vertical="center" shrinkToFit="1"/>
    </xf>
    <xf numFmtId="0" fontId="31" fillId="0" borderId="11" xfId="0" applyFont="1" applyBorder="1" applyAlignment="1">
      <alignment horizontal="right" vertical="center" shrinkToFit="1"/>
    </xf>
    <xf numFmtId="38" fontId="11" fillId="2" borderId="11" xfId="1" applyFont="1" applyFill="1" applyBorder="1" applyAlignment="1" applyProtection="1">
      <alignment horizontal="center" vertical="center" shrinkToFit="1"/>
      <protection locked="0"/>
    </xf>
    <xf numFmtId="38" fontId="5" fillId="0" borderId="17" xfId="1" applyFont="1" applyBorder="1" applyAlignment="1" applyProtection="1">
      <alignment horizontal="left" vertical="center" wrapText="1" shrinkToFit="1"/>
      <protection locked="0"/>
    </xf>
    <xf numFmtId="38" fontId="5" fillId="0" borderId="15" xfId="1" applyFont="1" applyBorder="1" applyAlignment="1" applyProtection="1">
      <alignment horizontal="left" vertical="center" wrapText="1" shrinkToFit="1"/>
      <protection locked="0"/>
    </xf>
    <xf numFmtId="38" fontId="5" fillId="0" borderId="16" xfId="1" applyFont="1" applyBorder="1" applyAlignment="1" applyProtection="1">
      <alignment horizontal="left" vertical="center" wrapText="1" shrinkToFit="1"/>
      <protection locked="0"/>
    </xf>
    <xf numFmtId="38" fontId="5" fillId="0" borderId="18" xfId="1" applyFont="1" applyBorder="1" applyAlignment="1" applyProtection="1">
      <alignment horizontal="left" vertical="center" wrapText="1" shrinkToFit="1"/>
      <protection locked="0"/>
    </xf>
    <xf numFmtId="38" fontId="5" fillId="0" borderId="0" xfId="1" applyFont="1" applyBorder="1" applyAlignment="1" applyProtection="1">
      <alignment horizontal="left" vertical="center" wrapText="1" shrinkToFit="1"/>
      <protection locked="0"/>
    </xf>
    <xf numFmtId="38" fontId="5" fillId="0" borderId="2" xfId="1" applyFont="1" applyBorder="1" applyAlignment="1" applyProtection="1">
      <alignment horizontal="left" vertical="center" wrapText="1" shrinkToFit="1"/>
      <protection locked="0"/>
    </xf>
    <xf numFmtId="38" fontId="5" fillId="0" borderId="4" xfId="1" applyFont="1" applyBorder="1" applyAlignment="1" applyProtection="1">
      <alignment horizontal="left" vertical="center" wrapText="1" shrinkToFit="1"/>
      <protection locked="0"/>
    </xf>
    <xf numFmtId="38" fontId="5" fillId="0" borderId="5" xfId="1" applyFont="1" applyBorder="1" applyAlignment="1" applyProtection="1">
      <alignment horizontal="left" vertical="center" wrapText="1" shrinkToFit="1"/>
      <protection locked="0"/>
    </xf>
    <xf numFmtId="38" fontId="5" fillId="0" borderId="13" xfId="1" applyFont="1" applyBorder="1" applyAlignment="1" applyProtection="1">
      <alignment horizontal="left" vertical="center" wrapText="1" shrinkToFit="1"/>
      <protection locked="0"/>
    </xf>
    <xf numFmtId="0" fontId="5" fillId="0" borderId="17" xfId="1" applyNumberFormat="1" applyFont="1" applyBorder="1" applyAlignment="1" applyProtection="1">
      <alignment horizontal="center" vertical="center" shrinkToFit="1"/>
    </xf>
    <xf numFmtId="0" fontId="5" fillId="0" borderId="15" xfId="1" applyNumberFormat="1" applyFont="1" applyBorder="1" applyAlignment="1" applyProtection="1">
      <alignment horizontal="center" vertical="center" shrinkToFit="1"/>
    </xf>
    <xf numFmtId="0" fontId="5" fillId="0" borderId="16" xfId="1" applyNumberFormat="1" applyFont="1" applyBorder="1" applyAlignment="1" applyProtection="1">
      <alignment horizontal="center" vertical="center" shrinkToFit="1"/>
    </xf>
    <xf numFmtId="0" fontId="5" fillId="0" borderId="18" xfId="1" applyNumberFormat="1" applyFont="1" applyBorder="1" applyAlignment="1" applyProtection="1">
      <alignment horizontal="center" vertical="center" shrinkToFit="1"/>
    </xf>
    <xf numFmtId="0" fontId="5" fillId="0" borderId="2" xfId="1" applyNumberFormat="1" applyFont="1" applyBorder="1" applyAlignment="1" applyProtection="1">
      <alignment horizontal="center" vertical="center" shrinkToFit="1"/>
    </xf>
    <xf numFmtId="0" fontId="5" fillId="0" borderId="4" xfId="1" applyNumberFormat="1" applyFont="1" applyBorder="1" applyAlignment="1" applyProtection="1">
      <alignment horizontal="center" vertical="center" shrinkToFit="1"/>
    </xf>
    <xf numFmtId="0" fontId="5" fillId="0" borderId="5" xfId="1" applyNumberFormat="1" applyFont="1" applyBorder="1" applyAlignment="1" applyProtection="1">
      <alignment horizontal="center" vertical="center" shrinkToFit="1"/>
    </xf>
    <xf numFmtId="0" fontId="5" fillId="0" borderId="13" xfId="1" applyNumberFormat="1" applyFont="1" applyBorder="1" applyAlignment="1" applyProtection="1">
      <alignment horizontal="center" vertical="center" shrinkToFit="1"/>
    </xf>
    <xf numFmtId="0" fontId="5" fillId="0" borderId="31" xfId="1" applyNumberFormat="1" applyFont="1" applyBorder="1" applyAlignment="1" applyProtection="1">
      <alignment horizontal="center" vertical="center" shrinkToFit="1"/>
    </xf>
    <xf numFmtId="0" fontId="5" fillId="0" borderId="32" xfId="1" applyNumberFormat="1" applyFont="1" applyBorder="1" applyAlignment="1" applyProtection="1">
      <alignment horizontal="center" vertical="center" shrinkToFit="1"/>
    </xf>
    <xf numFmtId="0" fontId="5" fillId="0" borderId="33" xfId="1" applyNumberFormat="1" applyFont="1" applyBorder="1" applyAlignment="1" applyProtection="1">
      <alignment horizontal="center" vertical="center" shrinkToFit="1"/>
    </xf>
    <xf numFmtId="38" fontId="20" fillId="5" borderId="1" xfId="1"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88">
    <dxf>
      <font>
        <b/>
        <i val="0"/>
        <color theme="0"/>
      </font>
      <fill>
        <patternFill>
          <bgColor theme="0"/>
        </patternFill>
      </fill>
      <border>
        <vertical/>
        <horizontal/>
      </border>
    </dxf>
    <dxf>
      <font>
        <b/>
        <i val="0"/>
        <strike val="0"/>
        <color theme="0"/>
      </font>
      <fill>
        <patternFill>
          <bgColor theme="0"/>
        </patternFill>
      </fill>
    </dxf>
    <dxf>
      <fill>
        <patternFill>
          <bgColor rgb="FF92D050"/>
        </patternFill>
      </fill>
    </dxf>
    <dxf>
      <fill>
        <patternFill>
          <bgColor rgb="FF92D050"/>
        </patternFill>
      </fill>
    </dxf>
    <dxf>
      <font>
        <color theme="1"/>
      </font>
      <fill>
        <patternFill>
          <bgColor theme="0" tint="-0.14996795556505021"/>
        </patternFill>
      </fill>
    </dxf>
    <dxf>
      <font>
        <color theme="1"/>
      </font>
      <fill>
        <patternFill>
          <bgColor theme="0" tint="-0.14996795556505021"/>
        </patternFill>
      </fill>
    </dxf>
    <dxf>
      <font>
        <color rgb="FFEE0000"/>
      </font>
      <fill>
        <patternFill>
          <bgColor rgb="FFFFFF99"/>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ont>
        <color theme="0"/>
      </font>
    </dxf>
    <dxf>
      <font>
        <color theme="0"/>
      </font>
    </dxf>
    <dxf>
      <font>
        <color theme="0"/>
      </font>
    </dxf>
    <dxf>
      <font>
        <color theme="0"/>
      </font>
    </dxf>
    <dxf>
      <font>
        <color theme="0"/>
      </font>
    </dxf>
    <dxf>
      <fill>
        <patternFill>
          <bgColor rgb="FF92D050"/>
        </patternFill>
      </fill>
    </dxf>
    <dxf>
      <font>
        <color rgb="FF92D050"/>
      </font>
      <fill>
        <patternFill>
          <bgColor rgb="FF92D050"/>
        </patternFill>
      </fill>
    </dxf>
    <dxf>
      <fill>
        <patternFill>
          <bgColor rgb="FF92D050"/>
        </patternFill>
      </fill>
    </dxf>
    <dxf>
      <fill>
        <patternFill>
          <bgColor rgb="FF92D050"/>
        </patternFill>
      </fill>
    </dxf>
    <dxf>
      <fill>
        <patternFill>
          <bgColor rgb="FF92D05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99FFCC"/>
      <color rgb="FF66CCFF"/>
      <color rgb="FFFF99FF"/>
      <color rgb="FFFFFF99"/>
      <color rgb="FFCC99FF"/>
      <color rgb="FFFCC8C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54</xdr:col>
      <xdr:colOff>76200</xdr:colOff>
      <xdr:row>0</xdr:row>
      <xdr:rowOff>95250</xdr:rowOff>
    </xdr:from>
    <xdr:to>
      <xdr:col>84</xdr:col>
      <xdr:colOff>114300</xdr:colOff>
      <xdr:row>8</xdr:row>
      <xdr:rowOff>171450</xdr:rowOff>
    </xdr:to>
    <xdr:sp macro="" textlink="">
      <xdr:nvSpPr>
        <xdr:cNvPr id="2" name="吹き出し: 四角形 1">
          <a:extLst>
            <a:ext uri="{FF2B5EF4-FFF2-40B4-BE49-F238E27FC236}">
              <a16:creationId xmlns:a16="http://schemas.microsoft.com/office/drawing/2014/main" id="{01FEAB07-814A-448C-A7C9-2B290339635E}"/>
            </a:ext>
          </a:extLst>
        </xdr:cNvPr>
        <xdr:cNvSpPr/>
      </xdr:nvSpPr>
      <xdr:spPr>
        <a:xfrm>
          <a:off x="7010400" y="95250"/>
          <a:ext cx="6038850" cy="1524000"/>
        </a:xfrm>
        <a:prstGeom prst="wedgeRectCallout">
          <a:avLst>
            <a:gd name="adj1" fmla="val 7104"/>
            <a:gd name="adj2" fmla="val -33780"/>
          </a:avLst>
        </a:prstGeom>
        <a:solidFill>
          <a:schemeClr val="bg1"/>
        </a:solidFill>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300" b="1" i="0" u="none" strike="noStrike" baseline="0">
              <a:solidFill>
                <a:srgbClr val="EE0000"/>
              </a:solidFill>
              <a:latin typeface="BIZ UDPゴシック" panose="020B0400000000000000" pitchFamily="50" charset="-128"/>
              <a:ea typeface="BIZ UDPゴシック" panose="020B0400000000000000" pitchFamily="50" charset="-128"/>
              <a:cs typeface="+mn-cs"/>
            </a:rPr>
            <a:t>原則、合宿等開始日前までにメール・</a:t>
          </a:r>
          <a:r>
            <a:rPr lang="en-US" altLang="ja-JP" sz="1300" b="1" i="0" u="none" strike="noStrike" baseline="0">
              <a:solidFill>
                <a:srgbClr val="EE0000"/>
              </a:solidFill>
              <a:latin typeface="BIZ UDPゴシック" panose="020B0400000000000000" pitchFamily="50" charset="-128"/>
              <a:ea typeface="BIZ UDPゴシック" panose="020B0400000000000000" pitchFamily="50" charset="-128"/>
              <a:cs typeface="+mn-cs"/>
            </a:rPr>
            <a:t>FAX</a:t>
          </a:r>
          <a:r>
            <a:rPr lang="ja-JP" altLang="en-US" sz="1300" b="1" i="0" u="none" strike="noStrike" baseline="0">
              <a:solidFill>
                <a:srgbClr val="EE0000"/>
              </a:solidFill>
              <a:latin typeface="BIZ UDPゴシック" panose="020B0400000000000000" pitchFamily="50" charset="-128"/>
              <a:ea typeface="BIZ UDPゴシック" panose="020B0400000000000000" pitchFamily="50" charset="-128"/>
              <a:cs typeface="+mn-cs"/>
            </a:rPr>
            <a:t>または郵送にて提出してください </a:t>
          </a:r>
        </a:p>
        <a:p>
          <a:endParaRPr lang="en-US" altLang="ja-JP" sz="1400" b="1"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r>
            <a:rPr lang="ja-JP" altLang="en-US"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（宛先）　　えびの市スポーツ観光推進協議会</a:t>
          </a:r>
        </a:p>
        <a:p>
          <a:r>
            <a:rPr lang="ja-JP" altLang="en-US"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　メール 　</a:t>
          </a:r>
          <a:r>
            <a:rPr lang="en-US" altLang="ja-JP"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ebino.str@gmail.com </a:t>
          </a:r>
        </a:p>
        <a:p>
          <a:r>
            <a:rPr lang="ja-JP" altLang="en-US"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en-US" altLang="ja-JP"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FAX</a:t>
          </a:r>
          <a:r>
            <a:rPr lang="ja-JP" altLang="en-US"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en-US" altLang="ja-JP"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0984-48-0555</a:t>
          </a:r>
        </a:p>
        <a:p>
          <a:r>
            <a:rPr lang="ja-JP" altLang="en-US"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　住所　　　〒</a:t>
          </a:r>
          <a:r>
            <a:rPr lang="en-US" altLang="ja-JP"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889-4221</a:t>
          </a:r>
          <a:r>
            <a:rPr lang="ja-JP" altLang="en-US"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えびの市大字栗下</a:t>
          </a:r>
          <a:r>
            <a:rPr lang="en-US" altLang="ja-JP"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1292</a:t>
          </a:r>
          <a:r>
            <a:rPr lang="ja-JP" altLang="en-US" sz="1400" b="1" i="0" u="none" strike="noStrike" baseline="0">
              <a:solidFill>
                <a:schemeClr val="dk1"/>
              </a:solidFill>
              <a:latin typeface="BIZ UDPゴシック" panose="020B0400000000000000" pitchFamily="50" charset="-128"/>
              <a:ea typeface="BIZ UDPゴシック" panose="020B0400000000000000" pitchFamily="50" charset="-128"/>
              <a:cs typeface="+mn-cs"/>
            </a:rPr>
            <a:t>番地観光商工課内 </a:t>
          </a:r>
          <a:endParaRPr lang="ja-JP" sz="1400" b="1"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161924</xdr:colOff>
      <xdr:row>0</xdr:row>
      <xdr:rowOff>85725</xdr:rowOff>
    </xdr:from>
    <xdr:to>
      <xdr:col>6</xdr:col>
      <xdr:colOff>504824</xdr:colOff>
      <xdr:row>0</xdr:row>
      <xdr:rowOff>485775</xdr:rowOff>
    </xdr:to>
    <xdr:sp macro="" textlink="">
      <xdr:nvSpPr>
        <xdr:cNvPr id="2" name="吹き出し: 四角形 1">
          <a:extLst>
            <a:ext uri="{FF2B5EF4-FFF2-40B4-BE49-F238E27FC236}">
              <a16:creationId xmlns:a16="http://schemas.microsoft.com/office/drawing/2014/main" id="{3A26BC07-A819-43BC-A052-D6E59B94838F}"/>
            </a:ext>
          </a:extLst>
        </xdr:cNvPr>
        <xdr:cNvSpPr/>
      </xdr:nvSpPr>
      <xdr:spPr>
        <a:xfrm>
          <a:off x="161924" y="85725"/>
          <a:ext cx="6524625" cy="400050"/>
        </a:xfrm>
        <a:prstGeom prst="wedgeRectCallout">
          <a:avLst>
            <a:gd name="adj1" fmla="val 7104"/>
            <a:gd name="adj2" fmla="val -33780"/>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altLang="en-US" sz="1300" b="1" kern="100">
              <a:solidFill>
                <a:srgbClr val="FF0000"/>
              </a:solidFill>
              <a:effectLst/>
              <a:highlight>
                <a:srgbClr val="FFFF00"/>
              </a:highlight>
              <a:latin typeface="Century" panose="02040604050505020304" pitchFamily="18" charset="0"/>
              <a:ea typeface="BIZ UDPゴシック" panose="020B0400000000000000" pitchFamily="50" charset="-128"/>
              <a:cs typeface="Times New Roman" panose="02020603050405020304" pitchFamily="18" charset="0"/>
            </a:rPr>
            <a:t>宿泊費に関する記載があれば、任意の様式で提出していただいても構いません</a:t>
          </a:r>
          <a:endParaRPr lang="en-US" altLang="ja-JP" sz="1300" b="1" kern="100">
            <a:solidFill>
              <a:srgbClr val="FF0000"/>
            </a:solidFill>
            <a:effectLst/>
            <a:highlight>
              <a:srgbClr val="FFFF00"/>
            </a:highlight>
            <a:latin typeface="Century" panose="02040604050505020304" pitchFamily="18" charset="0"/>
            <a:ea typeface="BIZ UDPゴシック" panose="020B0400000000000000" pitchFamily="50"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165652</xdr:colOff>
      <xdr:row>1</xdr:row>
      <xdr:rowOff>41414</xdr:rowOff>
    </xdr:from>
    <xdr:to>
      <xdr:col>14</xdr:col>
      <xdr:colOff>281608</xdr:colOff>
      <xdr:row>8</xdr:row>
      <xdr:rowOff>0</xdr:rowOff>
    </xdr:to>
    <xdr:sp macro="" textlink="">
      <xdr:nvSpPr>
        <xdr:cNvPr id="3" name="吹き出し: 四角形 2">
          <a:extLst>
            <a:ext uri="{FF2B5EF4-FFF2-40B4-BE49-F238E27FC236}">
              <a16:creationId xmlns:a16="http://schemas.microsoft.com/office/drawing/2014/main" id="{60E0EFAA-5668-4F92-9831-D8E1881BCD8A}"/>
            </a:ext>
          </a:extLst>
        </xdr:cNvPr>
        <xdr:cNvSpPr/>
      </xdr:nvSpPr>
      <xdr:spPr>
        <a:xfrm>
          <a:off x="6443869" y="223631"/>
          <a:ext cx="5615609" cy="1399760"/>
        </a:xfrm>
        <a:prstGeom prst="wedgeRectCallout">
          <a:avLst>
            <a:gd name="adj1" fmla="val 7104"/>
            <a:gd name="adj2" fmla="val -33780"/>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「区分又は役職」欄</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lang="ja-JP" altLang="en-US" sz="1100">
              <a:solidFill>
                <a:srgbClr val="EE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EE0000"/>
              </a:solidFill>
              <a:effectLst/>
              <a:latin typeface="BIZ UDPゴシック" panose="020B0400000000000000" pitchFamily="50" charset="-128"/>
              <a:ea typeface="BIZ UDPゴシック" panose="020B0400000000000000" pitchFamily="50" charset="-128"/>
              <a:cs typeface="+mn-cs"/>
            </a:rPr>
            <a:t>区分</a:t>
          </a:r>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（例）一般、大学生、高校生等</a:t>
          </a:r>
          <a:endParaRPr lang="ja-JP" altLang="ja-JP" u="sng">
            <a:effectLst/>
            <a:latin typeface="BIZ UDPゴシック" panose="020B0400000000000000" pitchFamily="50" charset="-128"/>
            <a:ea typeface="BIZ UDPゴシック" panose="020B0400000000000000" pitchFamily="50" charset="-128"/>
          </a:endParaRPr>
        </a:p>
        <a:p>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EE0000"/>
              </a:solidFill>
              <a:effectLst/>
              <a:latin typeface="BIZ UDPゴシック" panose="020B0400000000000000" pitchFamily="50" charset="-128"/>
              <a:ea typeface="BIZ UDPゴシック" panose="020B0400000000000000" pitchFamily="50" charset="-128"/>
              <a:cs typeface="+mn-cs"/>
            </a:rPr>
            <a:t>役職</a:t>
          </a:r>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i="0" u="sng">
              <a:solidFill>
                <a:schemeClr val="dk1"/>
              </a:solidFill>
              <a:effectLst/>
              <a:latin typeface="BIZ UDPゴシック" panose="020B0400000000000000" pitchFamily="50" charset="-128"/>
              <a:ea typeface="BIZ UDPゴシック" panose="020B0400000000000000" pitchFamily="50" charset="-128"/>
              <a:cs typeface="+mn-cs"/>
            </a:rPr>
            <a:t>（例）</a:t>
          </a:r>
          <a:r>
            <a:rPr lang="ja-JP" altLang="ja-JP" sz="1100" i="0" u="sng">
              <a:solidFill>
                <a:schemeClr val="dk1"/>
              </a:solidFill>
              <a:effectLst/>
              <a:latin typeface="BIZ UDPゴシック" panose="020B0400000000000000" pitchFamily="50" charset="-128"/>
              <a:ea typeface="BIZ UDPゴシック" panose="020B0400000000000000" pitchFamily="50" charset="-128"/>
              <a:cs typeface="+mn-cs"/>
            </a:rPr>
            <a:t>監督、</a:t>
          </a:r>
          <a:r>
            <a:rPr lang="ja-JP" altLang="en-US" sz="1100" i="0" u="sng">
              <a:solidFill>
                <a:schemeClr val="dk1"/>
              </a:solidFill>
              <a:effectLst/>
              <a:latin typeface="BIZ UDPゴシック" panose="020B0400000000000000" pitchFamily="50" charset="-128"/>
              <a:ea typeface="BIZ UDPゴシック" panose="020B0400000000000000" pitchFamily="50" charset="-128"/>
              <a:cs typeface="+mn-cs"/>
            </a:rPr>
            <a:t>コーチ、役員（</a:t>
          </a:r>
          <a:r>
            <a:rPr lang="ja-JP" altLang="ja-JP" sz="1100" i="0" u="sng">
              <a:solidFill>
                <a:schemeClr val="dk1"/>
              </a:solidFill>
              <a:effectLst/>
              <a:latin typeface="BIZ UDPゴシック" panose="020B0400000000000000" pitchFamily="50" charset="-128"/>
              <a:ea typeface="BIZ UDPゴシック" panose="020B0400000000000000" pitchFamily="50" charset="-128"/>
              <a:cs typeface="+mn-cs"/>
            </a:rPr>
            <a:t>会長</a:t>
          </a:r>
          <a:r>
            <a:rPr lang="ja-JP" altLang="en-US" sz="1100" i="0" u="sng">
              <a:solidFill>
                <a:schemeClr val="dk1"/>
              </a:solidFill>
              <a:effectLst/>
              <a:latin typeface="BIZ UDPゴシック" panose="020B0400000000000000" pitchFamily="50" charset="-128"/>
              <a:ea typeface="BIZ UDPゴシック" panose="020B0400000000000000" pitchFamily="50" charset="-128"/>
              <a:cs typeface="+mn-cs"/>
            </a:rPr>
            <a:t>や副会長）、バスドライバー等</a:t>
          </a:r>
          <a:endParaRPr lang="ja-JP" altLang="ja-JP" i="0" u="sng">
            <a:effectLst/>
            <a:latin typeface="BIZ UDPゴシック" panose="020B0400000000000000" pitchFamily="50" charset="-128"/>
            <a:ea typeface="BIZ UDPゴシック" panose="020B0400000000000000" pitchFamily="50" charset="-128"/>
          </a:endParaRPr>
        </a:p>
        <a:p>
          <a:pPr algn="l">
            <a:buNone/>
          </a:pPr>
          <a:endParaRPr lang="en-US" altLang="ja-JP" sz="1100" u="none"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buNone/>
          </a:pPr>
          <a:r>
            <a:rPr lang="ja-JP" altLang="en-US" sz="1100" u="none"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この名簿には補助を受ける宿泊者のみ記入してください。保護者や付添人は対象外です。</a:t>
          </a:r>
          <a:endParaRPr lang="ja-JP" sz="1100" u="none"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247651</xdr:colOff>
      <xdr:row>0</xdr:row>
      <xdr:rowOff>142875</xdr:rowOff>
    </xdr:from>
    <xdr:to>
      <xdr:col>19</xdr:col>
      <xdr:colOff>438151</xdr:colOff>
      <xdr:row>4</xdr:row>
      <xdr:rowOff>161925</xdr:rowOff>
    </xdr:to>
    <xdr:sp macro="" textlink="">
      <xdr:nvSpPr>
        <xdr:cNvPr id="2" name="吹き出し: 四角形 1">
          <a:extLst>
            <a:ext uri="{FF2B5EF4-FFF2-40B4-BE49-F238E27FC236}">
              <a16:creationId xmlns:a16="http://schemas.microsoft.com/office/drawing/2014/main" id="{89166780-DD60-14DF-7A16-C6BEB72AD5B6}"/>
            </a:ext>
          </a:extLst>
        </xdr:cNvPr>
        <xdr:cNvSpPr/>
      </xdr:nvSpPr>
      <xdr:spPr>
        <a:xfrm>
          <a:off x="7105651" y="2190750"/>
          <a:ext cx="6362700" cy="962025"/>
        </a:xfrm>
        <a:prstGeom prst="wedgeRectCallout">
          <a:avLst>
            <a:gd name="adj1" fmla="val 7104"/>
            <a:gd name="adj2" fmla="val -33780"/>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300" b="1" kern="100">
              <a:solidFill>
                <a:srgbClr val="FF0000"/>
              </a:solidFill>
              <a:effectLst/>
              <a:highlight>
                <a:srgbClr val="FFFF00"/>
              </a:highlight>
              <a:latin typeface="BIZ UDPゴシック" panose="020B0400000000000000" pitchFamily="50" charset="-128"/>
              <a:ea typeface="BIZ UDPゴシック" panose="020B0400000000000000" pitchFamily="50" charset="-128"/>
              <a:cs typeface="Times New Roman" panose="02020603050405020304" pitchFamily="18" charset="0"/>
            </a:rPr>
            <a:t>宿泊証明書は宿泊当日にご持参いただき、宿泊施設に記入してもらってください。</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604520" algn="l">
            <a:buNone/>
          </a:pPr>
          <a:r>
            <a:rPr lang="ja-JP" sz="1300" u="sng"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※複数の宿泊施設を利用する場合は、施設ごとに宿泊証明書が必要です。</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604520" algn="just"/>
          <a:r>
            <a:rPr lang="ja-JP" sz="1300" u="sng"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※宿泊証明者以外の訂正は不可です。必ず訂正印を押してください。</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10</xdr:col>
      <xdr:colOff>238125</xdr:colOff>
      <xdr:row>6</xdr:row>
      <xdr:rowOff>19050</xdr:rowOff>
    </xdr:from>
    <xdr:to>
      <xdr:col>16</xdr:col>
      <xdr:colOff>514350</xdr:colOff>
      <xdr:row>8</xdr:row>
      <xdr:rowOff>276225</xdr:rowOff>
    </xdr:to>
    <xdr:sp macro="" textlink="">
      <xdr:nvSpPr>
        <xdr:cNvPr id="3" name="吹き出し: 四角形 2">
          <a:extLst>
            <a:ext uri="{FF2B5EF4-FFF2-40B4-BE49-F238E27FC236}">
              <a16:creationId xmlns:a16="http://schemas.microsoft.com/office/drawing/2014/main" id="{C39161F5-BEA7-8EB1-19C8-373F55CCD3E2}"/>
            </a:ext>
          </a:extLst>
        </xdr:cNvPr>
        <xdr:cNvSpPr/>
      </xdr:nvSpPr>
      <xdr:spPr>
        <a:xfrm>
          <a:off x="7096125" y="1323975"/>
          <a:ext cx="4391025" cy="723900"/>
        </a:xfrm>
        <a:prstGeom prst="wedgeRectCallout">
          <a:avLst>
            <a:gd name="adj1" fmla="val -2234"/>
            <a:gd name="adj2" fmla="val -46839"/>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buNone/>
          </a:pPr>
          <a:r>
            <a:rPr lang="ja-JP" sz="1100" b="1" kern="100">
              <a:effectLst/>
              <a:latin typeface="BIZ UDPゴシック" panose="020B0400000000000000" pitchFamily="50" charset="-128"/>
              <a:ea typeface="BIZ UDPゴシック" panose="020B0400000000000000" pitchFamily="50" charset="-128"/>
              <a:cs typeface="Times New Roman" panose="02020603050405020304" pitchFamily="18" charset="0"/>
            </a:rPr>
            <a:t>※証明が必要なのは補助金の対象者となる宿泊者のみです。</a:t>
          </a:r>
          <a:endParaRPr lang="en-US" altLang="ja-JP" sz="1100" b="1"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ja-JP" altLang="en-US" sz="1100" b="1" kern="100">
              <a:effectLst/>
              <a:latin typeface="BIZ UDPゴシック" panose="020B0400000000000000" pitchFamily="50" charset="-128"/>
              <a:ea typeface="BIZ UDPゴシック" panose="020B0400000000000000" pitchFamily="50" charset="-128"/>
              <a:cs typeface="Times New Roman" panose="02020603050405020304" pitchFamily="18" charset="0"/>
            </a:rPr>
            <a:t>　補助対象外の保護者や付添人は人数に含めないでください。</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54</xdr:col>
      <xdr:colOff>114300</xdr:colOff>
      <xdr:row>0</xdr:row>
      <xdr:rowOff>161926</xdr:rowOff>
    </xdr:from>
    <xdr:to>
      <xdr:col>80</xdr:col>
      <xdr:colOff>95249</xdr:colOff>
      <xdr:row>6</xdr:row>
      <xdr:rowOff>104776</xdr:rowOff>
    </xdr:to>
    <xdr:sp macro="" textlink="">
      <xdr:nvSpPr>
        <xdr:cNvPr id="2" name="吹き出し: 四角形 1">
          <a:extLst>
            <a:ext uri="{FF2B5EF4-FFF2-40B4-BE49-F238E27FC236}">
              <a16:creationId xmlns:a16="http://schemas.microsoft.com/office/drawing/2014/main" id="{98F09BAE-3568-421C-AF15-1D82C0803EAC}"/>
            </a:ext>
          </a:extLst>
        </xdr:cNvPr>
        <xdr:cNvSpPr/>
      </xdr:nvSpPr>
      <xdr:spPr>
        <a:xfrm>
          <a:off x="6915150" y="161926"/>
          <a:ext cx="5181599" cy="1123950"/>
        </a:xfrm>
        <a:prstGeom prst="wedgeRectCallout">
          <a:avLst>
            <a:gd name="adj1" fmla="val 7104"/>
            <a:gd name="adj2" fmla="val -33780"/>
          </a:avLst>
        </a:prstGeom>
        <a:solidFill>
          <a:schemeClr val="bg1"/>
        </a:solidFill>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300" b="1" i="0" u="none" strike="noStrike" baseline="0">
              <a:solidFill>
                <a:srgbClr val="EE0000"/>
              </a:solidFill>
              <a:latin typeface="BIZ UDP明朝 Medium" panose="02020500000000000000" pitchFamily="18" charset="-128"/>
              <a:ea typeface="BIZ UDP明朝 Medium" panose="02020500000000000000" pitchFamily="18" charset="-128"/>
              <a:cs typeface="+mn-cs"/>
            </a:rPr>
            <a:t>事前に申請を行った内容から変更があった場合に提出してください</a:t>
          </a:r>
          <a:endParaRPr lang="en-US" altLang="ja-JP" sz="1300" b="1" i="0" u="none" strike="noStrike" baseline="0">
            <a:solidFill>
              <a:srgbClr val="EE0000"/>
            </a:solidFill>
            <a:latin typeface="BIZ UDP明朝 Medium" panose="02020500000000000000" pitchFamily="18" charset="-128"/>
            <a:ea typeface="BIZ UDP明朝 Medium" panose="02020500000000000000" pitchFamily="18" charset="-128"/>
            <a:cs typeface="+mn-cs"/>
          </a:endParaRPr>
        </a:p>
        <a:p>
          <a:endParaRPr lang="en-US" altLang="ja-JP" sz="1300" b="1" i="0" u="none" strike="noStrike" baseline="0">
            <a:solidFill>
              <a:srgbClr val="EE0000"/>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宿泊人数の変更、宿泊先の変更、合宿等の中止や延期等</a:t>
          </a:r>
          <a:endParaRPr lang="ja-JP" sz="1200" kern="100">
            <a:solidFill>
              <a:schemeClr val="tx1"/>
            </a:solidFill>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133349</xdr:colOff>
      <xdr:row>1</xdr:row>
      <xdr:rowOff>9526</xdr:rowOff>
    </xdr:from>
    <xdr:to>
      <xdr:col>104</xdr:col>
      <xdr:colOff>104775</xdr:colOff>
      <xdr:row>14</xdr:row>
      <xdr:rowOff>142875</xdr:rowOff>
    </xdr:to>
    <xdr:sp macro="" textlink="">
      <xdr:nvSpPr>
        <xdr:cNvPr id="3" name="吹き出し: 四角形 2">
          <a:extLst>
            <a:ext uri="{FF2B5EF4-FFF2-40B4-BE49-F238E27FC236}">
              <a16:creationId xmlns:a16="http://schemas.microsoft.com/office/drawing/2014/main" id="{31957235-0765-4CDC-A179-20D7CA4FE8C8}"/>
            </a:ext>
          </a:extLst>
        </xdr:cNvPr>
        <xdr:cNvSpPr/>
      </xdr:nvSpPr>
      <xdr:spPr>
        <a:xfrm>
          <a:off x="7305674" y="238126"/>
          <a:ext cx="9972676" cy="3009899"/>
        </a:xfrm>
        <a:prstGeom prst="wedgeRectCallout">
          <a:avLst>
            <a:gd name="adj1" fmla="val 7104"/>
            <a:gd name="adj2" fmla="val -33780"/>
          </a:avLst>
        </a:prstGeom>
        <a:solidFill>
          <a:srgbClr val="FFFF00"/>
        </a:solidFill>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合宿等終了後、</a:t>
          </a:r>
          <a:r>
            <a:rPr lang="ja-JP" altLang="en-US" sz="1600" b="0" i="0" u="none" strike="noStrike" baseline="0">
              <a:solidFill>
                <a:srgbClr val="EE0000"/>
              </a:solidFill>
              <a:latin typeface="BIZ UDP明朝 Medium" panose="02020500000000000000" pitchFamily="18" charset="-128"/>
              <a:ea typeface="BIZ UDP明朝 Medium" panose="02020500000000000000" pitchFamily="18" charset="-128"/>
              <a:cs typeface="+mn-cs"/>
            </a:rPr>
            <a:t>３０日以内</a:t>
          </a:r>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に次の書類を提出し、補助金の請求を行ってください</a:t>
          </a:r>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　第５号　変更交付承認申請書　（変更がない場合は不要）</a:t>
          </a:r>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　第６号　補助金請求書　（原本）　</a:t>
          </a:r>
          <a:r>
            <a:rPr lang="en-US" altLang="ja-JP" sz="1300" b="1" i="0" u="none" strike="noStrike" baseline="0">
              <a:solidFill>
                <a:srgbClr val="FF0000"/>
              </a:solidFill>
              <a:latin typeface="BIZ UDP明朝 Medium" panose="02020500000000000000" pitchFamily="18" charset="-128"/>
              <a:ea typeface="BIZ UDP明朝 Medium" panose="02020500000000000000" pitchFamily="18" charset="-128"/>
              <a:cs typeface="+mn-cs"/>
            </a:rPr>
            <a:t>※</a:t>
          </a:r>
          <a:r>
            <a:rPr lang="ja-JP" altLang="en-US" sz="1300" b="1" i="0" u="none" strike="noStrike" baseline="0">
              <a:solidFill>
                <a:srgbClr val="FF0000"/>
              </a:solidFill>
              <a:latin typeface="BIZ UDP明朝 Medium" panose="02020500000000000000" pitchFamily="18" charset="-128"/>
              <a:ea typeface="BIZ UDP明朝 Medium" panose="02020500000000000000" pitchFamily="18" charset="-128"/>
              <a:cs typeface="+mn-cs"/>
            </a:rPr>
            <a:t>代表者印必須</a:t>
          </a:r>
          <a:endParaRPr lang="en-US" altLang="ja-JP" sz="1300" b="1" i="0" u="none" strike="noStrike" baseline="0">
            <a:solidFill>
              <a:srgbClr val="FF0000"/>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　第２号　収支決算書</a:t>
          </a:r>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　第７号　宿泊証明書　（原本）　</a:t>
          </a:r>
          <a:r>
            <a:rPr lang="en-US" altLang="ja-JP" sz="1300" b="1" i="0" u="none" strike="noStrike" baseline="0">
              <a:solidFill>
                <a:srgbClr val="FF0000"/>
              </a:solidFill>
              <a:latin typeface="BIZ UDP明朝 Medium" panose="02020500000000000000" pitchFamily="18" charset="-128"/>
              <a:ea typeface="BIZ UDP明朝 Medium" panose="02020500000000000000" pitchFamily="18" charset="-128"/>
              <a:cs typeface="+mn-cs"/>
            </a:rPr>
            <a:t>※</a:t>
          </a:r>
          <a:r>
            <a:rPr lang="ja-JP" altLang="en-US" sz="1300" b="1" i="0" u="none" strike="noStrike" baseline="0">
              <a:solidFill>
                <a:srgbClr val="FF0000"/>
              </a:solidFill>
              <a:latin typeface="BIZ UDP明朝 Medium" panose="02020500000000000000" pitchFamily="18" charset="-128"/>
              <a:ea typeface="BIZ UDP明朝 Medium" panose="02020500000000000000" pitchFamily="18" charset="-128"/>
              <a:cs typeface="+mn-cs"/>
            </a:rPr>
            <a:t>証明者印必須</a:t>
          </a:r>
          <a:endParaRPr lang="en-US" altLang="ja-JP" sz="1300" b="1" i="0" u="none" strike="noStrike" baseline="0">
            <a:solidFill>
              <a:srgbClr val="FF0000"/>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　受取口座情報（金融機関名、支店名、口座番号、口座名義）が確認できるもののコピー（通帳見開き部分やキャッシュカードの写し等）</a:t>
          </a:r>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送付先</a:t>
          </a:r>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a:t>
          </a:r>
          <a:r>
            <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889-4221</a:t>
          </a:r>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えびの市栗下</a:t>
          </a:r>
          <a:r>
            <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1292</a:t>
          </a:r>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観光商工課内</a:t>
          </a:r>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えびの市スポーツ観光推進協議会　行</a:t>
          </a:r>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endPar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en-US" altLang="ja-JP"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a:t>
          </a:r>
          <a:r>
            <a:rPr lang="ja-JP" altLang="en-US" sz="1300" b="1" i="0" u="none" strike="noStrike" baseline="0">
              <a:solidFill>
                <a:schemeClr val="tx1"/>
              </a:solidFill>
              <a:latin typeface="BIZ UDP明朝 Medium" panose="02020500000000000000" pitchFamily="18" charset="-128"/>
              <a:ea typeface="BIZ UDP明朝 Medium" panose="02020500000000000000" pitchFamily="18" charset="-128"/>
              <a:cs typeface="+mn-cs"/>
            </a:rPr>
            <a:t>必ず原本を提出してください。</a:t>
          </a:r>
        </a:p>
      </xdr:txBody>
    </xdr:sp>
    <xdr:clientData/>
  </xdr:twoCellAnchor>
  <xdr:twoCellAnchor>
    <xdr:from>
      <xdr:col>50</xdr:col>
      <xdr:colOff>28575</xdr:colOff>
      <xdr:row>18</xdr:row>
      <xdr:rowOff>1</xdr:rowOff>
    </xdr:from>
    <xdr:to>
      <xdr:col>53</xdr:col>
      <xdr:colOff>323850</xdr:colOff>
      <xdr:row>21</xdr:row>
      <xdr:rowOff>123826</xdr:rowOff>
    </xdr:to>
    <xdr:sp macro="" textlink="">
      <xdr:nvSpPr>
        <xdr:cNvPr id="2" name="テキスト ボックス 1">
          <a:extLst>
            <a:ext uri="{FF2B5EF4-FFF2-40B4-BE49-F238E27FC236}">
              <a16:creationId xmlns:a16="http://schemas.microsoft.com/office/drawing/2014/main" id="{39E77A04-94DC-12F3-492E-0F077370E403}"/>
            </a:ext>
          </a:extLst>
        </xdr:cNvPr>
        <xdr:cNvSpPr txBox="1"/>
      </xdr:nvSpPr>
      <xdr:spPr>
        <a:xfrm>
          <a:off x="6305550" y="3657601"/>
          <a:ext cx="6667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chemeClr val="tx1"/>
              </a:solidFill>
              <a:latin typeface="ＭＳ 明朝" panose="02020609040205080304" pitchFamily="17" charset="-128"/>
              <a:ea typeface="ＭＳ 明朝" panose="02020609040205080304" pitchFamily="17" charset="-128"/>
            </a:rPr>
            <a:t>㊞</a:t>
          </a:r>
          <a:endParaRPr kumimoji="1" lang="ja-JP" altLang="en-US" sz="105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55</xdr:col>
      <xdr:colOff>76200</xdr:colOff>
      <xdr:row>21</xdr:row>
      <xdr:rowOff>66675</xdr:rowOff>
    </xdr:from>
    <xdr:to>
      <xdr:col>73</xdr:col>
      <xdr:colOff>66676</xdr:colOff>
      <xdr:row>24</xdr:row>
      <xdr:rowOff>76200</xdr:rowOff>
    </xdr:to>
    <xdr:sp macro="" textlink="">
      <xdr:nvSpPr>
        <xdr:cNvPr id="4" name="吹き出し: 四角形 3">
          <a:extLst>
            <a:ext uri="{FF2B5EF4-FFF2-40B4-BE49-F238E27FC236}">
              <a16:creationId xmlns:a16="http://schemas.microsoft.com/office/drawing/2014/main" id="{D4BFF324-2C24-484C-B075-5155C681148B}"/>
            </a:ext>
          </a:extLst>
        </xdr:cNvPr>
        <xdr:cNvSpPr/>
      </xdr:nvSpPr>
      <xdr:spPr>
        <a:xfrm>
          <a:off x="7448550" y="4095750"/>
          <a:ext cx="3590926" cy="752475"/>
        </a:xfrm>
        <a:prstGeom prst="wedgeRectCallout">
          <a:avLst>
            <a:gd name="adj1" fmla="val -56001"/>
            <a:gd name="adj2" fmla="val 71458"/>
          </a:avLst>
        </a:prstGeom>
        <a:solidFill>
          <a:schemeClr val="bg1"/>
        </a:solidFill>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２．補助金請求額は空欄のまま提出してください。</a:t>
          </a:r>
          <a:endPar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390525</xdr:colOff>
      <xdr:row>0</xdr:row>
      <xdr:rowOff>133351</xdr:rowOff>
    </xdr:from>
    <xdr:to>
      <xdr:col>10</xdr:col>
      <xdr:colOff>85726</xdr:colOff>
      <xdr:row>0</xdr:row>
      <xdr:rowOff>590550</xdr:rowOff>
    </xdr:to>
    <xdr:sp macro="" textlink="">
      <xdr:nvSpPr>
        <xdr:cNvPr id="2" name="吹き出し: 四角形 1">
          <a:extLst>
            <a:ext uri="{FF2B5EF4-FFF2-40B4-BE49-F238E27FC236}">
              <a16:creationId xmlns:a16="http://schemas.microsoft.com/office/drawing/2014/main" id="{A62778EA-E90A-4DB3-82D4-219091DBE796}"/>
            </a:ext>
          </a:extLst>
        </xdr:cNvPr>
        <xdr:cNvSpPr/>
      </xdr:nvSpPr>
      <xdr:spPr>
        <a:xfrm>
          <a:off x="390525" y="133351"/>
          <a:ext cx="6410326" cy="457199"/>
        </a:xfrm>
        <a:prstGeom prst="wedgeRectCallout">
          <a:avLst>
            <a:gd name="adj1" fmla="val 7104"/>
            <a:gd name="adj2" fmla="val -33780"/>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altLang="en-US" sz="1300" b="1" kern="100">
              <a:solidFill>
                <a:srgbClr val="FF0000"/>
              </a:solidFill>
              <a:effectLst/>
              <a:highlight>
                <a:srgbClr val="FFFF00"/>
              </a:highlight>
              <a:latin typeface="Century" panose="02040604050505020304" pitchFamily="18" charset="0"/>
              <a:ea typeface="BIZ UDPゴシック" panose="020B0400000000000000" pitchFamily="50" charset="-128"/>
              <a:cs typeface="Times New Roman" panose="02020603050405020304" pitchFamily="18" charset="0"/>
            </a:rPr>
            <a:t>宿泊費に関する記載があれば、任意の様式で提出していただいても構いません</a:t>
          </a:r>
          <a:endParaRPr lang="en-US" altLang="ja-JP" sz="1300" b="1" kern="100">
            <a:solidFill>
              <a:srgbClr val="FF0000"/>
            </a:solidFill>
            <a:effectLst/>
            <a:highlight>
              <a:srgbClr val="FFFF00"/>
            </a:highlight>
            <a:latin typeface="Century" panose="02040604050505020304" pitchFamily="18" charset="0"/>
            <a:ea typeface="BIZ UDPゴシック" panose="020B0400000000000000" pitchFamily="50" charset="-128"/>
            <a:cs typeface="Times New Roman" panose="02020603050405020304" pitchFamily="18" charset="0"/>
          </a:endParaRPr>
        </a:p>
      </xdr:txBody>
    </xdr:sp>
    <xdr:clientData/>
  </xdr:twoCellAnchor>
  <xdr:twoCellAnchor>
    <xdr:from>
      <xdr:col>11</xdr:col>
      <xdr:colOff>257174</xdr:colOff>
      <xdr:row>15</xdr:row>
      <xdr:rowOff>123825</xdr:rowOff>
    </xdr:from>
    <xdr:to>
      <xdr:col>16</xdr:col>
      <xdr:colOff>419100</xdr:colOff>
      <xdr:row>17</xdr:row>
      <xdr:rowOff>323850</xdr:rowOff>
    </xdr:to>
    <xdr:sp macro="" textlink="">
      <xdr:nvSpPr>
        <xdr:cNvPr id="3" name="吹き出し: 四角形 2">
          <a:extLst>
            <a:ext uri="{FF2B5EF4-FFF2-40B4-BE49-F238E27FC236}">
              <a16:creationId xmlns:a16="http://schemas.microsoft.com/office/drawing/2014/main" id="{7B07C8EA-5A4A-4FEA-BC5D-12F56AFCB866}"/>
            </a:ext>
          </a:extLst>
        </xdr:cNvPr>
        <xdr:cNvSpPr/>
      </xdr:nvSpPr>
      <xdr:spPr>
        <a:xfrm>
          <a:off x="7477124" y="5610225"/>
          <a:ext cx="3590926" cy="1019175"/>
        </a:xfrm>
        <a:prstGeom prst="wedgeRectCallout">
          <a:avLst>
            <a:gd name="adj1" fmla="val -56001"/>
            <a:gd name="adj2" fmla="val 71458"/>
          </a:avLst>
        </a:prstGeom>
        <a:solidFill>
          <a:schemeClr val="bg1"/>
        </a:solidFill>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1</a:t>
          </a:r>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人</a:t>
          </a:r>
          <a:r>
            <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1</a:t>
          </a:r>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泊あたりの宿泊料と、</a:t>
          </a:r>
          <a:endPar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確定後</a:t>
          </a:r>
          <a:r>
            <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a:t>
          </a:r>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変更後）の延宿泊数を記入してください。</a:t>
          </a:r>
          <a:endPar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en-US" altLang="ja-JP" sz="1100" b="1" i="0" u="none" strike="noStrike" baseline="0">
              <a:solidFill>
                <a:schemeClr val="tx1"/>
              </a:solidFill>
              <a:latin typeface="BIZ UDP明朝 Medium" panose="02020500000000000000" pitchFamily="18" charset="-128"/>
              <a:ea typeface="BIZ UDP明朝 Medium" panose="02020500000000000000" pitchFamily="18" charset="-128"/>
              <a:cs typeface="+mn-cs"/>
            </a:rPr>
            <a:t>※</a:t>
          </a:r>
          <a:r>
            <a:rPr lang="ja-JP" altLang="en-US" sz="1100" b="1" i="0" u="none" strike="noStrike" baseline="0">
              <a:solidFill>
                <a:schemeClr val="tx1"/>
              </a:solidFill>
              <a:latin typeface="BIZ UDP明朝 Medium" panose="02020500000000000000" pitchFamily="18" charset="-128"/>
              <a:ea typeface="BIZ UDP明朝 Medium" panose="02020500000000000000" pitchFamily="18" charset="-128"/>
              <a:cs typeface="+mn-cs"/>
            </a:rPr>
            <a:t>延宿泊数＝各日の宿泊人数の合計</a:t>
          </a:r>
          <a:endPar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xdr:txBody>
    </xdr:sp>
    <xdr:clientData/>
  </xdr:twoCellAnchor>
  <xdr:twoCellAnchor>
    <xdr:from>
      <xdr:col>11</xdr:col>
      <xdr:colOff>209550</xdr:colOff>
      <xdr:row>20</xdr:row>
      <xdr:rowOff>266699</xdr:rowOff>
    </xdr:from>
    <xdr:to>
      <xdr:col>18</xdr:col>
      <xdr:colOff>666750</xdr:colOff>
      <xdr:row>23</xdr:row>
      <xdr:rowOff>66675</xdr:rowOff>
    </xdr:to>
    <xdr:sp macro="" textlink="">
      <xdr:nvSpPr>
        <xdr:cNvPr id="4" name="吹き出し: 四角形 3">
          <a:extLst>
            <a:ext uri="{FF2B5EF4-FFF2-40B4-BE49-F238E27FC236}">
              <a16:creationId xmlns:a16="http://schemas.microsoft.com/office/drawing/2014/main" id="{0939CE17-02CC-4130-9F4E-15646D8448B0}"/>
            </a:ext>
          </a:extLst>
        </xdr:cNvPr>
        <xdr:cNvSpPr/>
      </xdr:nvSpPr>
      <xdr:spPr>
        <a:xfrm>
          <a:off x="7429500" y="7419974"/>
          <a:ext cx="5257800" cy="1028701"/>
        </a:xfrm>
        <a:prstGeom prst="wedgeRectCallout">
          <a:avLst>
            <a:gd name="adj1" fmla="val -53180"/>
            <a:gd name="adj2" fmla="val -86807"/>
          </a:avLst>
        </a:prstGeom>
        <a:solidFill>
          <a:schemeClr val="bg1"/>
        </a:solidFill>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i="0" u="none" strike="noStrike" baseline="0">
              <a:solidFill>
                <a:srgbClr val="EE0000"/>
              </a:solidFill>
              <a:latin typeface="BIZ UDP明朝 Medium" panose="02020500000000000000" pitchFamily="18" charset="-128"/>
              <a:ea typeface="BIZ UDP明朝 Medium" panose="02020500000000000000" pitchFamily="18" charset="-128"/>
              <a:cs typeface="+mn-cs"/>
            </a:rPr>
            <a:t>食事の有無等で料金が異なる宿泊者がいる場合は下段に記入してください。</a:t>
          </a:r>
          <a:endParaRPr lang="en-US" altLang="ja-JP" sz="1200" b="1" i="0" u="none" strike="noStrike" baseline="0">
            <a:solidFill>
              <a:srgbClr val="EE0000"/>
            </a:solidFill>
            <a:latin typeface="BIZ UDP明朝 Medium" panose="02020500000000000000" pitchFamily="18" charset="-128"/>
            <a:ea typeface="BIZ UDP明朝 Medium" panose="02020500000000000000" pitchFamily="18" charset="-128"/>
            <a:cs typeface="+mn-cs"/>
          </a:endParaRPr>
        </a:p>
        <a:p>
          <a:endParaRPr lang="en-US" altLang="ja-JP" sz="11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100" b="1" i="0" u="none" strike="noStrike" baseline="0">
              <a:solidFill>
                <a:schemeClr val="tx1"/>
              </a:solidFill>
              <a:latin typeface="BIZ UDP明朝 Medium" panose="02020500000000000000" pitchFamily="18" charset="-128"/>
              <a:ea typeface="BIZ UDP明朝 Medium" panose="02020500000000000000" pitchFamily="18" charset="-128"/>
              <a:cs typeface="+mn-cs"/>
            </a:rPr>
            <a:t>（例）学生は食事付き</a:t>
          </a:r>
          <a:r>
            <a:rPr lang="en-US" altLang="ja-JP" sz="1100" b="1" i="0" u="none" strike="noStrike" baseline="0">
              <a:solidFill>
                <a:schemeClr val="tx1"/>
              </a:solidFill>
              <a:latin typeface="BIZ UDP明朝 Medium" panose="02020500000000000000" pitchFamily="18" charset="-128"/>
              <a:ea typeface="BIZ UDP明朝 Medium" panose="02020500000000000000" pitchFamily="18" charset="-128"/>
              <a:cs typeface="+mn-cs"/>
            </a:rPr>
            <a:t>8,000</a:t>
          </a:r>
          <a:r>
            <a:rPr lang="ja-JP" altLang="en-US" sz="1100" b="1" i="0" u="none" strike="noStrike" baseline="0">
              <a:solidFill>
                <a:schemeClr val="tx1"/>
              </a:solidFill>
              <a:latin typeface="BIZ UDP明朝 Medium" panose="02020500000000000000" pitchFamily="18" charset="-128"/>
              <a:ea typeface="BIZ UDP明朝 Medium" panose="02020500000000000000" pitchFamily="18" charset="-128"/>
              <a:cs typeface="+mn-cs"/>
            </a:rPr>
            <a:t>円、指導者は食事なし</a:t>
          </a:r>
          <a:r>
            <a:rPr lang="en-US" altLang="ja-JP" sz="1100" b="1" i="0" u="none" strike="noStrike" baseline="0">
              <a:solidFill>
                <a:schemeClr val="tx1"/>
              </a:solidFill>
              <a:latin typeface="BIZ UDP明朝 Medium" panose="02020500000000000000" pitchFamily="18" charset="-128"/>
              <a:ea typeface="BIZ UDP明朝 Medium" panose="02020500000000000000" pitchFamily="18" charset="-128"/>
              <a:cs typeface="+mn-cs"/>
            </a:rPr>
            <a:t>5,000</a:t>
          </a:r>
          <a:r>
            <a:rPr lang="ja-JP" altLang="en-US" sz="1100" b="1" i="0" u="none" strike="noStrike" baseline="0">
              <a:solidFill>
                <a:schemeClr val="tx1"/>
              </a:solidFill>
              <a:latin typeface="BIZ UDP明朝 Medium" panose="02020500000000000000" pitchFamily="18" charset="-128"/>
              <a:ea typeface="BIZ UDP明朝 Medium" panose="02020500000000000000" pitchFamily="18" charset="-128"/>
              <a:cs typeface="+mn-cs"/>
            </a:rPr>
            <a:t>円の場合等）</a:t>
          </a:r>
          <a:endParaRPr lang="en-US" altLang="ja-JP" sz="11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xdr:txBody>
    </xdr:sp>
    <xdr:clientData/>
  </xdr:twoCellAnchor>
  <xdr:twoCellAnchor>
    <xdr:from>
      <xdr:col>11</xdr:col>
      <xdr:colOff>238126</xdr:colOff>
      <xdr:row>1</xdr:row>
      <xdr:rowOff>19049</xdr:rowOff>
    </xdr:from>
    <xdr:to>
      <xdr:col>17</xdr:col>
      <xdr:colOff>447675</xdr:colOff>
      <xdr:row>9</xdr:row>
      <xdr:rowOff>133350</xdr:rowOff>
    </xdr:to>
    <xdr:sp macro="" textlink="">
      <xdr:nvSpPr>
        <xdr:cNvPr id="5" name="吹き出し: 四角形 4">
          <a:extLst>
            <a:ext uri="{FF2B5EF4-FFF2-40B4-BE49-F238E27FC236}">
              <a16:creationId xmlns:a16="http://schemas.microsoft.com/office/drawing/2014/main" id="{6BFA491B-AFFC-4642-BA44-702656679978}"/>
            </a:ext>
          </a:extLst>
        </xdr:cNvPr>
        <xdr:cNvSpPr/>
      </xdr:nvSpPr>
      <xdr:spPr>
        <a:xfrm>
          <a:off x="7458076" y="714374"/>
          <a:ext cx="4324349" cy="2447926"/>
        </a:xfrm>
        <a:prstGeom prst="wedgeRectCallout">
          <a:avLst>
            <a:gd name="adj1" fmla="val -33844"/>
            <a:gd name="adj2" fmla="val 26198"/>
          </a:avLst>
        </a:prstGeom>
        <a:solidFill>
          <a:schemeClr val="bg1"/>
        </a:solidFill>
        <a:ln w="28575">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US" altLang="ja-JP" sz="1400" b="1" i="0" u="none" strike="noStrike" baseline="0">
              <a:solidFill>
                <a:schemeClr val="tx1"/>
              </a:solidFill>
              <a:latin typeface="BIZ UDP明朝 Medium" panose="02020500000000000000" pitchFamily="18" charset="-128"/>
              <a:ea typeface="BIZ UDP明朝 Medium" panose="02020500000000000000" pitchFamily="18" charset="-128"/>
              <a:cs typeface="+mn-cs"/>
            </a:rPr>
            <a:t>※</a:t>
          </a:r>
          <a:r>
            <a:rPr lang="ja-JP" altLang="en-US" sz="1400" b="1" i="0" u="none" strike="noStrike" baseline="0">
              <a:solidFill>
                <a:srgbClr val="00B050"/>
              </a:solidFill>
              <a:latin typeface="BIZ UDP明朝 Medium" panose="02020500000000000000" pitchFamily="18" charset="-128"/>
              <a:ea typeface="BIZ UDP明朝 Medium" panose="02020500000000000000" pitchFamily="18" charset="-128"/>
              <a:cs typeface="+mn-cs"/>
            </a:rPr>
            <a:t>緑色のセル</a:t>
          </a:r>
          <a:r>
            <a:rPr lang="ja-JP" altLang="en-US" sz="1400" b="1" i="0" u="none" strike="noStrike" baseline="0">
              <a:solidFill>
                <a:schemeClr val="tx1"/>
              </a:solidFill>
              <a:latin typeface="BIZ UDP明朝 Medium" panose="02020500000000000000" pitchFamily="18" charset="-128"/>
              <a:ea typeface="BIZ UDP明朝 Medium" panose="02020500000000000000" pitchFamily="18" charset="-128"/>
              <a:cs typeface="+mn-cs"/>
            </a:rPr>
            <a:t>に数字を入力すると自動計算します。</a:t>
          </a:r>
          <a:endParaRPr lang="en-US" altLang="ja-JP" sz="14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endPar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▶「予算額」は第</a:t>
          </a:r>
          <a:r>
            <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1</a:t>
          </a:r>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号補助金交付申請書に添付した第</a:t>
          </a:r>
          <a:r>
            <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2</a:t>
          </a:r>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号収支予算書の金額を記入してください</a:t>
          </a:r>
          <a:endPar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endPar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a:p>
          <a:r>
            <a:rPr lang="ja-JP" altLang="en-US" sz="1200" b="1" i="0" u="none" strike="noStrike" baseline="0">
              <a:solidFill>
                <a:schemeClr val="tx1"/>
              </a:solidFill>
              <a:latin typeface="BIZ UDP明朝 Medium" panose="02020500000000000000" pitchFamily="18" charset="-128"/>
              <a:ea typeface="BIZ UDP明朝 Medium" panose="02020500000000000000" pitchFamily="18" charset="-128"/>
              <a:cs typeface="+mn-cs"/>
            </a:rPr>
            <a:t>▶「決算額」は確定後の（変更があった場合は変更後の）延宿泊数で算出した数字を記入してください</a:t>
          </a:r>
          <a:endParaRPr lang="en-US" altLang="ja-JP" sz="1200" b="1" i="0" u="none" strike="noStrike" baseline="0">
            <a:solidFill>
              <a:schemeClr val="tx1"/>
            </a:solidFill>
            <a:latin typeface="BIZ UDP明朝 Medium" panose="02020500000000000000" pitchFamily="18" charset="-128"/>
            <a:ea typeface="BIZ UDP明朝 Medium" panose="02020500000000000000"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C1032-9388-4496-86F2-C1869D1238C2}">
  <sheetPr>
    <tabColor rgb="FF00B050"/>
  </sheetPr>
  <dimension ref="A1:FG88"/>
  <sheetViews>
    <sheetView showGridLines="0" tabSelected="1" zoomScaleNormal="100" workbookViewId="0">
      <selection sqref="A1:AN1"/>
    </sheetView>
  </sheetViews>
  <sheetFormatPr defaultColWidth="2.625" defaultRowHeight="18" customHeight="1" x14ac:dyDescent="0.15"/>
  <cols>
    <col min="1" max="2" width="2" style="90" customWidth="1"/>
    <col min="3" max="5" width="8.5" style="90" customWidth="1"/>
    <col min="6" max="38" width="4.625" style="90" customWidth="1"/>
    <col min="39" max="39" width="37.375" style="90" customWidth="1"/>
    <col min="40" max="40" width="4.5" style="90" customWidth="1"/>
    <col min="41" max="44" width="5.625" style="90" hidden="1" customWidth="1"/>
    <col min="45" max="46" width="2.625" style="90" hidden="1" customWidth="1"/>
    <col min="47" max="48" width="3.875" style="90" hidden="1" customWidth="1"/>
    <col min="49" max="51" width="2.625" style="90" hidden="1" customWidth="1"/>
    <col min="52" max="53" width="2.625" style="90" customWidth="1"/>
    <col min="54" max="54" width="3.125" style="90" customWidth="1"/>
    <col min="55" max="55" width="2.75" style="90" customWidth="1"/>
    <col min="56" max="56" width="3.125" style="90" customWidth="1"/>
    <col min="57" max="57" width="2.625" style="90"/>
    <col min="58" max="58" width="3.125" style="90" customWidth="1"/>
    <col min="59" max="60" width="3.125" style="90" bestFit="1" customWidth="1"/>
    <col min="61" max="67" width="2.625" style="90"/>
    <col min="68" max="68" width="3.875" style="90" bestFit="1" customWidth="1"/>
    <col min="69" max="69" width="4" style="90" bestFit="1" customWidth="1"/>
    <col min="70" max="70" width="3.875" style="90" bestFit="1" customWidth="1"/>
    <col min="71" max="73" width="2.625" style="90"/>
    <col min="74" max="74" width="3.375" style="90" bestFit="1" customWidth="1"/>
    <col min="75" max="76" width="3.25" style="90" bestFit="1" customWidth="1"/>
    <col min="77" max="88" width="2.625" style="90"/>
    <col min="89" max="89" width="2.75" style="90" bestFit="1" customWidth="1"/>
    <col min="90" max="90" width="3.25" style="90" bestFit="1" customWidth="1"/>
    <col min="91" max="92" width="2.625" style="90"/>
    <col min="93" max="94" width="3.25" style="90" bestFit="1" customWidth="1"/>
    <col min="95" max="102" width="2.625" style="90"/>
    <col min="103" max="104" width="3.5" style="90" bestFit="1" customWidth="1"/>
    <col min="105" max="16384" width="2.625" style="90"/>
  </cols>
  <sheetData>
    <row r="1" spans="1:92" ht="38.25" customHeight="1" x14ac:dyDescent="0.15">
      <c r="A1" s="179" t="s">
        <v>249</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20"/>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row>
    <row r="2" spans="1:92" s="92" customFormat="1" ht="17.25" customHeight="1" x14ac:dyDescent="0.15">
      <c r="A2" s="21"/>
      <c r="B2" s="21"/>
      <c r="C2" s="21"/>
      <c r="D2" s="21"/>
      <c r="E2" s="21"/>
      <c r="F2" s="21"/>
      <c r="G2" s="21"/>
      <c r="H2" s="21"/>
      <c r="I2" s="21"/>
      <c r="J2" s="21"/>
      <c r="K2" s="21"/>
      <c r="L2" s="21"/>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row>
    <row r="3" spans="1:92" ht="13.5" x14ac:dyDescent="0.15">
      <c r="A3" s="190" t="s">
        <v>123</v>
      </c>
      <c r="B3" s="190"/>
      <c r="C3" s="190"/>
      <c r="D3" s="190"/>
      <c r="E3" s="190"/>
      <c r="F3" s="190"/>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0"/>
      <c r="AK3" s="20"/>
      <c r="AP3" s="94"/>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row>
    <row r="4" spans="1:92" ht="30.75" customHeight="1" x14ac:dyDescent="0.15">
      <c r="A4" s="192" t="s">
        <v>131</v>
      </c>
      <c r="B4" s="193"/>
      <c r="C4" s="193"/>
      <c r="D4" s="193"/>
      <c r="E4" s="193"/>
      <c r="F4" s="193"/>
      <c r="G4" s="267" t="s">
        <v>124</v>
      </c>
      <c r="H4" s="268"/>
      <c r="I4" s="268"/>
      <c r="J4" s="268"/>
      <c r="K4" s="268"/>
      <c r="L4" s="268"/>
      <c r="M4" s="268"/>
      <c r="N4" s="266" t="s">
        <v>137</v>
      </c>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178" t="s">
        <v>146</v>
      </c>
      <c r="AN4" s="178"/>
      <c r="AP4" s="94"/>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row>
    <row r="5" spans="1:92" ht="30.75" customHeight="1" x14ac:dyDescent="0.15">
      <c r="A5" s="193"/>
      <c r="B5" s="193"/>
      <c r="C5" s="193"/>
      <c r="D5" s="193"/>
      <c r="E5" s="193"/>
      <c r="F5" s="193"/>
      <c r="G5" s="267" t="s">
        <v>125</v>
      </c>
      <c r="H5" s="268"/>
      <c r="I5" s="268"/>
      <c r="J5" s="268"/>
      <c r="K5" s="268"/>
      <c r="L5" s="268"/>
      <c r="M5" s="268"/>
      <c r="N5" s="266" t="s">
        <v>133</v>
      </c>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178"/>
      <c r="AN5" s="178"/>
      <c r="AP5" s="94"/>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row>
    <row r="6" spans="1:92" ht="30.75" customHeight="1" x14ac:dyDescent="0.15">
      <c r="A6" s="193"/>
      <c r="B6" s="193"/>
      <c r="C6" s="193"/>
      <c r="D6" s="193"/>
      <c r="E6" s="193"/>
      <c r="F6" s="193"/>
      <c r="G6" s="267" t="s">
        <v>126</v>
      </c>
      <c r="H6" s="268"/>
      <c r="I6" s="268"/>
      <c r="J6" s="268"/>
      <c r="K6" s="268"/>
      <c r="L6" s="268"/>
      <c r="M6" s="268"/>
      <c r="N6" s="266" t="s">
        <v>186</v>
      </c>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178"/>
      <c r="AN6" s="178"/>
      <c r="AP6" s="94"/>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row>
    <row r="7" spans="1:92" ht="30.75" customHeight="1" x14ac:dyDescent="0.15">
      <c r="A7" s="189" t="s">
        <v>132</v>
      </c>
      <c r="B7" s="189"/>
      <c r="C7" s="189"/>
      <c r="D7" s="189"/>
      <c r="E7" s="189"/>
      <c r="F7" s="189"/>
      <c r="G7" s="269" t="s">
        <v>127</v>
      </c>
      <c r="H7" s="270"/>
      <c r="I7" s="270"/>
      <c r="J7" s="270"/>
      <c r="K7" s="270"/>
      <c r="L7" s="270"/>
      <c r="M7" s="270"/>
      <c r="N7" s="274" t="s">
        <v>246</v>
      </c>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177" t="s">
        <v>207</v>
      </c>
      <c r="AN7" s="177"/>
      <c r="AP7" s="94"/>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row>
    <row r="8" spans="1:92" ht="30.75" customHeight="1" x14ac:dyDescent="0.15">
      <c r="A8" s="191" t="s">
        <v>136</v>
      </c>
      <c r="B8" s="191"/>
      <c r="C8" s="191"/>
      <c r="D8" s="191"/>
      <c r="E8" s="191"/>
      <c r="F8" s="191"/>
      <c r="G8" s="271" t="s">
        <v>128</v>
      </c>
      <c r="H8" s="272"/>
      <c r="I8" s="272"/>
      <c r="J8" s="272"/>
      <c r="K8" s="272"/>
      <c r="L8" s="272"/>
      <c r="M8" s="272"/>
      <c r="N8" s="273" t="s">
        <v>147</v>
      </c>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176" t="s">
        <v>208</v>
      </c>
      <c r="AN8" s="176"/>
      <c r="AP8" s="94"/>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row>
    <row r="9" spans="1:92" ht="30.75" customHeight="1" x14ac:dyDescent="0.15">
      <c r="A9" s="191"/>
      <c r="B9" s="191"/>
      <c r="C9" s="191"/>
      <c r="D9" s="191"/>
      <c r="E9" s="191"/>
      <c r="F9" s="191"/>
      <c r="G9" s="271" t="s">
        <v>129</v>
      </c>
      <c r="H9" s="272"/>
      <c r="I9" s="272"/>
      <c r="J9" s="272"/>
      <c r="K9" s="272"/>
      <c r="L9" s="272"/>
      <c r="M9" s="272"/>
      <c r="N9" s="273" t="s">
        <v>145</v>
      </c>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176"/>
      <c r="AN9" s="176"/>
      <c r="AP9" s="94"/>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row>
    <row r="10" spans="1:92" ht="30.75" customHeight="1" x14ac:dyDescent="0.15">
      <c r="A10" s="191"/>
      <c r="B10" s="191"/>
      <c r="C10" s="191"/>
      <c r="D10" s="191"/>
      <c r="E10" s="191"/>
      <c r="F10" s="191"/>
      <c r="G10" s="271" t="s">
        <v>130</v>
      </c>
      <c r="H10" s="272"/>
      <c r="I10" s="272"/>
      <c r="J10" s="272"/>
      <c r="K10" s="272"/>
      <c r="L10" s="272"/>
      <c r="M10" s="272"/>
      <c r="N10" s="273" t="s">
        <v>144</v>
      </c>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176"/>
      <c r="AN10" s="176"/>
      <c r="AP10" s="94"/>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row>
    <row r="11" spans="1:92" ht="18" customHeight="1" x14ac:dyDescent="0.15">
      <c r="A11" s="24"/>
      <c r="B11" s="20"/>
      <c r="C11" s="20"/>
      <c r="D11" s="20"/>
      <c r="E11" s="20"/>
      <c r="F11" s="20"/>
      <c r="G11" s="20"/>
      <c r="H11" s="20"/>
      <c r="I11" s="20"/>
      <c r="J11" s="20"/>
      <c r="K11" s="25"/>
      <c r="L11" s="25"/>
      <c r="M11" s="25"/>
      <c r="N11" s="25"/>
      <c r="O11" s="25"/>
      <c r="P11" s="25"/>
      <c r="Q11" s="25"/>
      <c r="R11" s="25"/>
      <c r="S11" s="25"/>
      <c r="T11" s="25"/>
      <c r="U11" s="25"/>
      <c r="V11" s="25"/>
      <c r="W11" s="25"/>
      <c r="X11" s="25"/>
      <c r="Y11" s="25"/>
      <c r="Z11" s="25"/>
      <c r="AA11" s="25"/>
      <c r="AB11" s="25"/>
      <c r="AC11" s="25"/>
      <c r="AD11" s="20"/>
      <c r="AE11" s="20"/>
      <c r="AF11" s="20"/>
      <c r="AG11" s="20"/>
      <c r="AH11" s="20"/>
      <c r="AI11" s="20"/>
      <c r="AJ11" s="20"/>
      <c r="AK11" s="20"/>
      <c r="AL11" s="20"/>
      <c r="AM11" s="20"/>
      <c r="AN11" s="20"/>
      <c r="AO11" s="26"/>
      <c r="AP11" s="91"/>
      <c r="AT11" s="94"/>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row>
    <row r="12" spans="1:92" ht="22.5" customHeight="1" x14ac:dyDescent="0.15">
      <c r="A12" s="245" t="s">
        <v>187</v>
      </c>
      <c r="B12" s="245"/>
      <c r="C12" s="245"/>
      <c r="D12" s="245"/>
      <c r="E12" s="245"/>
      <c r="G12" s="566" t="s">
        <v>245</v>
      </c>
      <c r="H12" s="566"/>
      <c r="I12" s="566"/>
      <c r="J12" s="566"/>
      <c r="K12" s="566"/>
      <c r="L12" s="566"/>
      <c r="M12" s="25"/>
      <c r="N12" s="25"/>
      <c r="O12" s="25"/>
      <c r="P12" s="25"/>
      <c r="Q12" s="25"/>
      <c r="R12" s="25"/>
      <c r="S12" s="25"/>
      <c r="T12" s="25"/>
      <c r="U12" s="25"/>
      <c r="V12" s="25"/>
      <c r="W12" s="25"/>
      <c r="X12" s="25"/>
      <c r="Y12" s="25"/>
      <c r="Z12" s="25"/>
      <c r="AA12" s="25"/>
      <c r="AB12" s="25"/>
      <c r="AC12" s="25"/>
      <c r="AD12" s="20"/>
      <c r="AE12" s="20"/>
      <c r="AO12" s="91">
        <v>1</v>
      </c>
      <c r="AP12" s="91">
        <v>1</v>
      </c>
      <c r="AT12" s="94"/>
      <c r="AU12" s="91"/>
      <c r="AV12" s="91"/>
      <c r="AW12" s="91"/>
      <c r="AX12" s="91"/>
      <c r="AY12" s="91"/>
      <c r="AZ12" s="91"/>
      <c r="BA12" s="91"/>
      <c r="BB12" s="91">
        <v>26</v>
      </c>
      <c r="BC12" s="91"/>
      <c r="BD12" s="91"/>
      <c r="BE12" s="91"/>
      <c r="BF12" s="91"/>
      <c r="BG12" s="91"/>
      <c r="BH12" s="91"/>
      <c r="BI12" s="91"/>
      <c r="BJ12" s="91"/>
      <c r="BK12" s="91"/>
      <c r="BL12" s="91"/>
      <c r="BM12" s="91"/>
      <c r="BN12" s="91"/>
      <c r="BO12" s="91"/>
      <c r="BP12" s="91"/>
      <c r="BQ12" s="91"/>
      <c r="BR12" s="91"/>
      <c r="BS12" s="91"/>
      <c r="BT12" s="91"/>
      <c r="BU12" s="91"/>
      <c r="BV12" s="91"/>
      <c r="BW12" s="91"/>
      <c r="BX12" s="91"/>
      <c r="BY12" s="91"/>
    </row>
    <row r="13" spans="1:92" ht="22.5" customHeight="1" x14ac:dyDescent="0.15">
      <c r="A13" s="212" t="s">
        <v>168</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336"/>
      <c r="AO13" s="91">
        <v>2</v>
      </c>
      <c r="AT13" s="94"/>
      <c r="BB13" s="91">
        <v>27</v>
      </c>
    </row>
    <row r="14" spans="1:92" ht="22.5" customHeight="1" x14ac:dyDescent="0.15">
      <c r="A14" s="40"/>
      <c r="B14" s="41"/>
      <c r="C14" s="246" t="s">
        <v>194</v>
      </c>
      <c r="D14" s="247"/>
      <c r="E14" s="248"/>
      <c r="F14" s="95" t="s">
        <v>5</v>
      </c>
      <c r="G14" s="317"/>
      <c r="H14" s="318"/>
      <c r="I14" s="95" t="s">
        <v>232</v>
      </c>
      <c r="J14" s="357"/>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9"/>
      <c r="AN14" s="337"/>
      <c r="AO14" s="96" t="s">
        <v>138</v>
      </c>
      <c r="AP14" s="90" t="s">
        <v>184</v>
      </c>
      <c r="AT14" s="94"/>
      <c r="AU14" s="91"/>
      <c r="AV14" s="91"/>
      <c r="AW14" s="91"/>
      <c r="AX14" s="91"/>
      <c r="AY14" s="91"/>
      <c r="AZ14" s="91"/>
      <c r="BA14" s="91"/>
      <c r="BB14" s="91"/>
      <c r="BC14" s="91"/>
      <c r="BD14" s="91"/>
      <c r="BE14" s="91"/>
      <c r="BF14" s="91">
        <v>28</v>
      </c>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row>
    <row r="15" spans="1:92" ht="22.5" customHeight="1" x14ac:dyDescent="0.15">
      <c r="A15" s="40"/>
      <c r="B15" s="41"/>
      <c r="C15" s="246" t="s">
        <v>169</v>
      </c>
      <c r="D15" s="247"/>
      <c r="E15" s="248"/>
      <c r="F15" s="95" t="s">
        <v>5</v>
      </c>
      <c r="G15" s="154"/>
      <c r="H15" s="154"/>
      <c r="I15" s="97" t="s">
        <v>6</v>
      </c>
      <c r="J15" s="155"/>
      <c r="K15" s="155"/>
      <c r="L15" s="39" t="s">
        <v>7</v>
      </c>
      <c r="M15" s="155"/>
      <c r="N15" s="155"/>
      <c r="O15" s="66" t="s">
        <v>8</v>
      </c>
      <c r="P15" s="319" t="s">
        <v>233</v>
      </c>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1"/>
      <c r="AN15" s="337"/>
      <c r="AO15" s="96" t="s">
        <v>160</v>
      </c>
      <c r="AP15" s="94">
        <v>7</v>
      </c>
      <c r="AT15" s="98"/>
      <c r="AU15" s="99"/>
      <c r="AV15" s="91"/>
      <c r="AW15" s="91"/>
      <c r="AX15" s="91"/>
      <c r="AY15" s="91"/>
      <c r="AZ15" s="91"/>
      <c r="BA15" s="91"/>
      <c r="BB15" s="91"/>
      <c r="BC15" s="91"/>
      <c r="BD15" s="91"/>
      <c r="BE15" s="91"/>
      <c r="BF15" s="91">
        <v>29</v>
      </c>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row>
    <row r="16" spans="1:92" ht="22.5" customHeight="1" x14ac:dyDescent="0.15">
      <c r="A16" s="40"/>
      <c r="B16" s="41"/>
      <c r="C16" s="230" t="s">
        <v>0</v>
      </c>
      <c r="D16" s="231"/>
      <c r="E16" s="232"/>
      <c r="F16" s="135" t="s">
        <v>1</v>
      </c>
      <c r="G16" s="249"/>
      <c r="H16" s="249"/>
      <c r="I16" s="249"/>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7"/>
      <c r="AG16" s="27"/>
      <c r="AH16" s="27"/>
      <c r="AI16" s="27"/>
      <c r="AJ16" s="27"/>
      <c r="AK16" s="27"/>
      <c r="AL16" s="28"/>
      <c r="AM16" s="46" t="e">
        <f>PHONETIC(#REF!)</f>
        <v>#REF!</v>
      </c>
      <c r="AN16" s="337"/>
      <c r="AO16" s="96" t="s">
        <v>161</v>
      </c>
      <c r="AP16" s="94">
        <v>8</v>
      </c>
      <c r="AT16" s="94"/>
      <c r="AU16" s="91"/>
      <c r="AV16" s="91"/>
      <c r="AW16" s="91"/>
      <c r="AX16" s="91"/>
      <c r="AY16" s="91"/>
      <c r="AZ16" s="91"/>
      <c r="BA16" s="91"/>
      <c r="BB16" s="91"/>
      <c r="BC16" s="91"/>
      <c r="BD16" s="91"/>
      <c r="BE16" s="91"/>
      <c r="BF16" s="91">
        <v>30</v>
      </c>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row>
    <row r="17" spans="1:163" ht="22.5" customHeight="1" x14ac:dyDescent="0.15">
      <c r="A17" s="40"/>
      <c r="B17" s="41"/>
      <c r="C17" s="233"/>
      <c r="D17" s="234"/>
      <c r="E17" s="235"/>
      <c r="F17" s="135" t="s">
        <v>27</v>
      </c>
      <c r="G17" s="135"/>
      <c r="H17" s="135"/>
      <c r="I17" s="135"/>
      <c r="J17" s="142"/>
      <c r="K17" s="142"/>
      <c r="L17" s="142"/>
      <c r="M17" s="142"/>
      <c r="N17" s="142"/>
      <c r="O17" s="142"/>
      <c r="P17" s="142"/>
      <c r="Q17" s="142"/>
      <c r="R17" s="142"/>
      <c r="S17" s="142"/>
      <c r="T17" s="142"/>
      <c r="U17" s="142"/>
      <c r="V17" s="142"/>
      <c r="W17" s="142"/>
      <c r="X17" s="142"/>
      <c r="Y17" s="142"/>
      <c r="Z17" s="142"/>
      <c r="AA17" s="142"/>
      <c r="AB17" s="142"/>
      <c r="AC17" s="142"/>
      <c r="AD17" s="142"/>
      <c r="AE17" s="142"/>
      <c r="AF17" s="27"/>
      <c r="AG17" s="27"/>
      <c r="AH17" s="27"/>
      <c r="AI17" s="27"/>
      <c r="AJ17" s="27"/>
      <c r="AK17" s="27"/>
      <c r="AL17" s="28"/>
      <c r="AM17" s="46"/>
      <c r="AN17" s="337"/>
      <c r="AO17" s="96" t="s">
        <v>162</v>
      </c>
      <c r="AP17" s="94">
        <v>9</v>
      </c>
      <c r="AT17" s="94"/>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row>
    <row r="18" spans="1:163" ht="22.5" customHeight="1" x14ac:dyDescent="0.15">
      <c r="A18" s="40"/>
      <c r="B18" s="41"/>
      <c r="C18" s="233"/>
      <c r="D18" s="234"/>
      <c r="E18" s="235"/>
      <c r="F18" s="135" t="s">
        <v>142</v>
      </c>
      <c r="G18" s="135"/>
      <c r="H18" s="135"/>
      <c r="I18" s="135"/>
      <c r="J18" s="140" t="s">
        <v>2</v>
      </c>
      <c r="K18" s="140"/>
      <c r="L18" s="250"/>
      <c r="M18" s="250"/>
      <c r="N18" s="250"/>
      <c r="O18" s="140" t="s">
        <v>3</v>
      </c>
      <c r="P18" s="140"/>
      <c r="Q18" s="287"/>
      <c r="R18" s="287"/>
      <c r="S18" s="287"/>
      <c r="T18" s="287"/>
      <c r="U18" s="287"/>
      <c r="V18" s="287"/>
      <c r="W18" s="287"/>
      <c r="X18" s="287"/>
      <c r="Y18" s="287"/>
      <c r="Z18" s="287"/>
      <c r="AA18" s="287"/>
      <c r="AB18" s="287"/>
      <c r="AC18" s="287"/>
      <c r="AD18" s="287"/>
      <c r="AE18" s="287"/>
      <c r="AF18" s="100"/>
      <c r="AG18" s="100"/>
      <c r="AH18" s="100"/>
      <c r="AI18" s="100"/>
      <c r="AJ18" s="100"/>
      <c r="AK18" s="100"/>
      <c r="AL18" s="100"/>
      <c r="AM18" s="101"/>
      <c r="AN18" s="337"/>
      <c r="AO18" s="90" t="s">
        <v>163</v>
      </c>
      <c r="AP18" s="94">
        <v>10</v>
      </c>
      <c r="AT18" s="94"/>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row>
    <row r="19" spans="1:163" ht="22.5" customHeight="1" x14ac:dyDescent="0.15">
      <c r="A19" s="40"/>
      <c r="B19" s="41"/>
      <c r="C19" s="152" t="s">
        <v>4</v>
      </c>
      <c r="D19" s="153"/>
      <c r="E19" s="153"/>
      <c r="F19" s="95" t="s">
        <v>5</v>
      </c>
      <c r="G19" s="289"/>
      <c r="H19" s="289"/>
      <c r="I19" s="95" t="s">
        <v>6</v>
      </c>
      <c r="J19" s="251"/>
      <c r="K19" s="252"/>
      <c r="L19" s="29" t="s">
        <v>7</v>
      </c>
      <c r="M19" s="251"/>
      <c r="N19" s="252"/>
      <c r="O19" s="65" t="s">
        <v>8</v>
      </c>
      <c r="P19" s="161" t="s">
        <v>138</v>
      </c>
      <c r="Q19" s="162"/>
      <c r="R19" s="29" t="s">
        <v>9</v>
      </c>
      <c r="S19" s="95" t="s">
        <v>5</v>
      </c>
      <c r="T19" s="255"/>
      <c r="U19" s="256"/>
      <c r="V19" s="29" t="s">
        <v>6</v>
      </c>
      <c r="W19" s="251"/>
      <c r="X19" s="252"/>
      <c r="Y19" s="29" t="s">
        <v>7</v>
      </c>
      <c r="Z19" s="251"/>
      <c r="AA19" s="252"/>
      <c r="AB19" s="29" t="s">
        <v>10</v>
      </c>
      <c r="AC19" s="161" t="s">
        <v>138</v>
      </c>
      <c r="AD19" s="162"/>
      <c r="AE19" s="29" t="s">
        <v>11</v>
      </c>
      <c r="AF19" s="181" t="s">
        <v>140</v>
      </c>
      <c r="AG19" s="181"/>
      <c r="AH19" s="181"/>
      <c r="AI19" s="181"/>
      <c r="AJ19" s="181"/>
      <c r="AK19" s="181"/>
      <c r="AL19" s="181"/>
      <c r="AM19" s="181"/>
      <c r="AN19" s="337"/>
      <c r="AO19" s="96" t="s">
        <v>164</v>
      </c>
      <c r="AP19" s="94">
        <v>11</v>
      </c>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row>
    <row r="20" spans="1:163" ht="22.5" customHeight="1" x14ac:dyDescent="0.15">
      <c r="A20" s="40"/>
      <c r="B20" s="41"/>
      <c r="C20" s="253" t="s">
        <v>139</v>
      </c>
      <c r="D20" s="175"/>
      <c r="E20" s="175"/>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6" t="s">
        <v>141</v>
      </c>
      <c r="AG20" s="286"/>
      <c r="AH20" s="286"/>
      <c r="AI20" s="286"/>
      <c r="AJ20" s="286"/>
      <c r="AK20" s="286"/>
      <c r="AL20" s="286"/>
      <c r="AM20" s="286"/>
      <c r="AN20" s="337"/>
      <c r="AO20" s="96" t="s">
        <v>165</v>
      </c>
      <c r="AP20" s="94">
        <v>12</v>
      </c>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row>
    <row r="21" spans="1:163" ht="40.5" customHeight="1" x14ac:dyDescent="0.15">
      <c r="A21" s="40"/>
      <c r="B21" s="41"/>
      <c r="C21" s="230" t="s">
        <v>12</v>
      </c>
      <c r="D21" s="231"/>
      <c r="E21" s="232"/>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86" t="s">
        <v>155</v>
      </c>
      <c r="AG21" s="286"/>
      <c r="AH21" s="286"/>
      <c r="AI21" s="286"/>
      <c r="AJ21" s="286"/>
      <c r="AK21" s="286"/>
      <c r="AL21" s="286"/>
      <c r="AM21" s="286"/>
      <c r="AN21" s="337"/>
      <c r="AO21" s="96" t="s">
        <v>166</v>
      </c>
      <c r="AP21" s="94">
        <v>13</v>
      </c>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row>
    <row r="22" spans="1:163" ht="26.25" customHeight="1" x14ac:dyDescent="0.15">
      <c r="A22" s="40"/>
      <c r="B22" s="41"/>
      <c r="C22" s="183" t="s">
        <v>143</v>
      </c>
      <c r="D22" s="231"/>
      <c r="E22" s="232"/>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1" t="s">
        <v>156</v>
      </c>
      <c r="AG22" s="291"/>
      <c r="AH22" s="291"/>
      <c r="AI22" s="291"/>
      <c r="AJ22" s="291"/>
      <c r="AK22" s="291"/>
      <c r="AL22" s="291"/>
      <c r="AM22" s="291"/>
      <c r="AN22" s="337"/>
      <c r="AO22" s="94"/>
      <c r="AP22" s="90">
        <v>14</v>
      </c>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30"/>
      <c r="BU22" s="94"/>
      <c r="BV22" s="30"/>
      <c r="BW22" s="94"/>
      <c r="BX22" s="102"/>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row>
    <row r="23" spans="1:163" ht="26.25" customHeight="1" x14ac:dyDescent="0.15">
      <c r="A23" s="40"/>
      <c r="B23" s="41"/>
      <c r="C23" s="233"/>
      <c r="D23" s="234"/>
      <c r="E23" s="235"/>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1"/>
      <c r="AG23" s="291"/>
      <c r="AH23" s="291"/>
      <c r="AI23" s="291"/>
      <c r="AJ23" s="291"/>
      <c r="AK23" s="291"/>
      <c r="AL23" s="291"/>
      <c r="AM23" s="291"/>
      <c r="AN23" s="337"/>
      <c r="AO23" s="94"/>
      <c r="AP23" s="90">
        <v>15</v>
      </c>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30"/>
      <c r="BU23" s="94"/>
      <c r="BV23" s="30"/>
      <c r="BW23" s="94"/>
      <c r="BX23" s="102"/>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row>
    <row r="24" spans="1:163" ht="26.25" customHeight="1" x14ac:dyDescent="0.15">
      <c r="A24" s="40"/>
      <c r="B24" s="41"/>
      <c r="C24" s="233"/>
      <c r="D24" s="234"/>
      <c r="E24" s="235"/>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1"/>
      <c r="AG24" s="291"/>
      <c r="AH24" s="291"/>
      <c r="AI24" s="291"/>
      <c r="AJ24" s="291"/>
      <c r="AK24" s="291"/>
      <c r="AL24" s="291"/>
      <c r="AM24" s="291"/>
      <c r="AN24" s="337"/>
      <c r="AO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31"/>
      <c r="BU24" s="31"/>
      <c r="BV24" s="31"/>
      <c r="BW24" s="94"/>
      <c r="BX24" s="102"/>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row>
    <row r="25" spans="1:163" ht="15" customHeight="1" x14ac:dyDescent="0.15">
      <c r="A25" s="40"/>
      <c r="B25" s="41"/>
      <c r="C25" s="183" t="s">
        <v>198</v>
      </c>
      <c r="D25" s="184"/>
      <c r="E25" s="185"/>
      <c r="F25" s="325" t="s">
        <v>195</v>
      </c>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7"/>
      <c r="AF25" s="32"/>
      <c r="AG25" s="32"/>
      <c r="AH25" s="32"/>
      <c r="AI25" s="32"/>
      <c r="AJ25" s="33"/>
      <c r="AK25" s="33"/>
      <c r="AL25" s="33"/>
      <c r="AM25" s="103"/>
      <c r="AN25" s="337"/>
      <c r="AO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31"/>
      <c r="BU25" s="31"/>
      <c r="BV25" s="31"/>
      <c r="BW25" s="94"/>
      <c r="BX25" s="102"/>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row>
    <row r="26" spans="1:163" s="94" customFormat="1" ht="15" customHeight="1" thickBot="1" x14ac:dyDescent="0.2">
      <c r="A26" s="40"/>
      <c r="B26" s="41"/>
      <c r="C26" s="186"/>
      <c r="D26" s="187"/>
      <c r="E26" s="188"/>
      <c r="F26" s="328"/>
      <c r="G26" s="329"/>
      <c r="H26" s="329"/>
      <c r="I26" s="329"/>
      <c r="J26" s="329"/>
      <c r="K26" s="329"/>
      <c r="L26" s="329"/>
      <c r="M26" s="329"/>
      <c r="N26" s="329"/>
      <c r="O26" s="329"/>
      <c r="P26" s="329"/>
      <c r="Q26" s="329"/>
      <c r="R26" s="329"/>
      <c r="S26" s="329"/>
      <c r="T26" s="329"/>
      <c r="U26" s="329"/>
      <c r="V26" s="329"/>
      <c r="W26" s="329"/>
      <c r="X26" s="329"/>
      <c r="Y26" s="329"/>
      <c r="Z26" s="329"/>
      <c r="AA26" s="329"/>
      <c r="AB26" s="330"/>
      <c r="AC26" s="330"/>
      <c r="AD26" s="330"/>
      <c r="AE26" s="331"/>
      <c r="AF26" s="32"/>
      <c r="AG26" s="32"/>
      <c r="AH26" s="32"/>
      <c r="AI26" s="32"/>
      <c r="AJ26" s="33"/>
      <c r="AK26" s="33"/>
      <c r="AL26" s="33"/>
      <c r="AM26" s="103"/>
      <c r="AN26" s="337"/>
      <c r="BU26" s="14"/>
      <c r="BV26" s="14"/>
      <c r="BW26" s="14"/>
      <c r="BZ26" s="102"/>
      <c r="CA26" s="102"/>
      <c r="CB26" s="102"/>
      <c r="CC26" s="102"/>
      <c r="CD26" s="102"/>
    </row>
    <row r="27" spans="1:163" s="94" customFormat="1" ht="12.75" customHeight="1" x14ac:dyDescent="0.15">
      <c r="A27" s="40"/>
      <c r="B27" s="41"/>
      <c r="C27" s="186"/>
      <c r="D27" s="187"/>
      <c r="E27" s="188"/>
      <c r="F27" s="262" t="s">
        <v>222</v>
      </c>
      <c r="G27" s="263"/>
      <c r="H27" s="299"/>
      <c r="I27" s="243"/>
      <c r="J27" s="264" t="s">
        <v>7</v>
      </c>
      <c r="K27" s="242"/>
      <c r="L27" s="243"/>
      <c r="M27" s="265" t="s">
        <v>10</v>
      </c>
      <c r="N27" s="296" t="s">
        <v>38</v>
      </c>
      <c r="O27" s="297"/>
      <c r="P27" s="298"/>
      <c r="Q27" s="257"/>
      <c r="R27" s="258"/>
      <c r="S27" s="259"/>
      <c r="T27" s="260" t="s">
        <v>40</v>
      </c>
      <c r="U27" s="261"/>
      <c r="V27" s="360" t="s">
        <v>204</v>
      </c>
      <c r="W27" s="361"/>
      <c r="X27" s="361"/>
      <c r="Y27" s="361"/>
      <c r="Z27" s="361"/>
      <c r="AA27" s="361"/>
      <c r="AB27" s="364">
        <f>SUM($Q$27:$S$38)</f>
        <v>0</v>
      </c>
      <c r="AC27" s="365"/>
      <c r="AD27" s="365"/>
      <c r="AE27" s="365"/>
      <c r="AF27" s="365"/>
      <c r="AG27" s="366"/>
      <c r="AH27" s="339"/>
      <c r="AI27" s="339"/>
      <c r="AJ27" s="339"/>
      <c r="AK27" s="339"/>
      <c r="AL27" s="339"/>
      <c r="AM27" s="340"/>
      <c r="AN27" s="337"/>
      <c r="AP27" s="90" t="s">
        <v>195</v>
      </c>
      <c r="BU27" s="34"/>
      <c r="BV27" s="34"/>
      <c r="BW27" s="34"/>
      <c r="BZ27" s="102"/>
      <c r="CA27" s="102"/>
      <c r="CB27" s="102"/>
      <c r="CC27" s="102"/>
      <c r="CD27" s="102"/>
    </row>
    <row r="28" spans="1:163" ht="12.75" customHeight="1" thickBot="1" x14ac:dyDescent="0.2">
      <c r="A28" s="40"/>
      <c r="B28" s="41"/>
      <c r="C28" s="186"/>
      <c r="D28" s="187"/>
      <c r="E28" s="188"/>
      <c r="F28" s="196"/>
      <c r="G28" s="197"/>
      <c r="H28" s="225"/>
      <c r="I28" s="217"/>
      <c r="J28" s="199"/>
      <c r="K28" s="216"/>
      <c r="L28" s="217"/>
      <c r="M28" s="201"/>
      <c r="N28" s="221"/>
      <c r="O28" s="222"/>
      <c r="P28" s="223"/>
      <c r="Q28" s="205"/>
      <c r="R28" s="206"/>
      <c r="S28" s="207"/>
      <c r="T28" s="228"/>
      <c r="U28" s="229"/>
      <c r="V28" s="362"/>
      <c r="W28" s="363"/>
      <c r="X28" s="363"/>
      <c r="Y28" s="363"/>
      <c r="Z28" s="363"/>
      <c r="AA28" s="363"/>
      <c r="AB28" s="367"/>
      <c r="AC28" s="368"/>
      <c r="AD28" s="368"/>
      <c r="AE28" s="368"/>
      <c r="AF28" s="368"/>
      <c r="AG28" s="369"/>
      <c r="AH28" s="339"/>
      <c r="AI28" s="339"/>
      <c r="AJ28" s="339"/>
      <c r="AK28" s="339"/>
      <c r="AL28" s="339"/>
      <c r="AM28" s="340"/>
      <c r="AN28" s="337"/>
      <c r="AO28" s="94"/>
      <c r="AP28" s="94" t="s">
        <v>221</v>
      </c>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102"/>
      <c r="BP28" s="35"/>
      <c r="BQ28" s="35"/>
      <c r="BR28" s="35"/>
      <c r="BS28" s="94"/>
      <c r="BT28" s="94"/>
      <c r="BU28" s="102"/>
      <c r="BV28" s="102"/>
      <c r="BW28" s="102"/>
      <c r="BX28" s="102"/>
      <c r="BY28" s="94"/>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row>
    <row r="29" spans="1:163" ht="12.75" customHeight="1" x14ac:dyDescent="0.15">
      <c r="A29" s="40"/>
      <c r="B29" s="41"/>
      <c r="C29" s="186"/>
      <c r="D29" s="187"/>
      <c r="E29" s="188"/>
      <c r="F29" s="194" t="s">
        <v>223</v>
      </c>
      <c r="G29" s="195"/>
      <c r="H29" s="224"/>
      <c r="I29" s="215"/>
      <c r="J29" s="198" t="s">
        <v>7</v>
      </c>
      <c r="K29" s="214"/>
      <c r="L29" s="215"/>
      <c r="M29" s="200" t="s">
        <v>10</v>
      </c>
      <c r="N29" s="218" t="s">
        <v>38</v>
      </c>
      <c r="O29" s="219"/>
      <c r="P29" s="220"/>
      <c r="Q29" s="202"/>
      <c r="R29" s="203"/>
      <c r="S29" s="204"/>
      <c r="T29" s="226" t="s">
        <v>40</v>
      </c>
      <c r="U29" s="227"/>
      <c r="V29" s="304" t="s">
        <v>199</v>
      </c>
      <c r="W29" s="305"/>
      <c r="X29" s="305"/>
      <c r="Y29" s="305"/>
      <c r="Z29" s="305"/>
      <c r="AA29" s="306"/>
      <c r="AB29" s="236">
        <f>AB27*V31</f>
        <v>0</v>
      </c>
      <c r="AC29" s="237"/>
      <c r="AD29" s="237"/>
      <c r="AE29" s="237"/>
      <c r="AF29" s="237"/>
      <c r="AG29" s="238"/>
      <c r="AH29" s="19"/>
      <c r="AI29" s="19"/>
      <c r="AJ29" s="15"/>
      <c r="AK29" s="15"/>
      <c r="AL29" s="15"/>
      <c r="AM29" s="103"/>
      <c r="AN29" s="337"/>
      <c r="AO29" s="94"/>
      <c r="AP29" s="94" t="s">
        <v>220</v>
      </c>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102"/>
      <c r="BP29" s="35"/>
      <c r="BQ29" s="35"/>
      <c r="BR29" s="35"/>
      <c r="BS29" s="94"/>
      <c r="BT29" s="94"/>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row>
    <row r="30" spans="1:163" ht="12.75" customHeight="1" x14ac:dyDescent="0.15">
      <c r="A30" s="40"/>
      <c r="B30" s="41"/>
      <c r="C30" s="186"/>
      <c r="D30" s="187"/>
      <c r="E30" s="188"/>
      <c r="F30" s="196"/>
      <c r="G30" s="197"/>
      <c r="H30" s="225"/>
      <c r="I30" s="217"/>
      <c r="J30" s="199"/>
      <c r="K30" s="216"/>
      <c r="L30" s="217"/>
      <c r="M30" s="201"/>
      <c r="N30" s="221"/>
      <c r="O30" s="222"/>
      <c r="P30" s="223"/>
      <c r="Q30" s="205"/>
      <c r="R30" s="206"/>
      <c r="S30" s="207"/>
      <c r="T30" s="228"/>
      <c r="U30" s="229"/>
      <c r="V30" s="307"/>
      <c r="W30" s="308"/>
      <c r="X30" s="308"/>
      <c r="Y30" s="308"/>
      <c r="Z30" s="308"/>
      <c r="AA30" s="309"/>
      <c r="AB30" s="239"/>
      <c r="AC30" s="240"/>
      <c r="AD30" s="240"/>
      <c r="AE30" s="240"/>
      <c r="AF30" s="240"/>
      <c r="AG30" s="241"/>
      <c r="AH30" s="19"/>
      <c r="AI30" s="19"/>
      <c r="AJ30" s="15"/>
      <c r="AK30" s="15"/>
      <c r="AL30" s="15"/>
      <c r="AM30" s="103"/>
      <c r="AN30" s="337"/>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102"/>
      <c r="BP30" s="35"/>
      <c r="BQ30" s="35"/>
      <c r="BR30" s="35"/>
      <c r="BS30" s="94"/>
      <c r="BT30" s="94"/>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row>
    <row r="31" spans="1:163" ht="12.75" customHeight="1" x14ac:dyDescent="0.15">
      <c r="A31" s="40"/>
      <c r="B31" s="41"/>
      <c r="C31" s="186"/>
      <c r="D31" s="187"/>
      <c r="E31" s="188"/>
      <c r="F31" s="194" t="s">
        <v>224</v>
      </c>
      <c r="G31" s="195"/>
      <c r="H31" s="224"/>
      <c r="I31" s="215"/>
      <c r="J31" s="198" t="s">
        <v>7</v>
      </c>
      <c r="K31" s="214"/>
      <c r="L31" s="215"/>
      <c r="M31" s="200" t="s">
        <v>10</v>
      </c>
      <c r="N31" s="218" t="s">
        <v>38</v>
      </c>
      <c r="O31" s="219"/>
      <c r="P31" s="220"/>
      <c r="Q31" s="202"/>
      <c r="R31" s="203"/>
      <c r="S31" s="204"/>
      <c r="T31" s="226" t="s">
        <v>40</v>
      </c>
      <c r="U31" s="227"/>
      <c r="V31" s="300" t="str">
        <f>IF(F25="えびの高原キャンプ村または矢岳高原ベルトンオートキャンプ場（1人1泊あたり500円）",500,"1000")</f>
        <v>1000</v>
      </c>
      <c r="W31" s="301"/>
      <c r="X31" s="301"/>
      <c r="Y31" s="301"/>
      <c r="Z31" s="301"/>
      <c r="AA31" s="301"/>
      <c r="AE31" s="50"/>
      <c r="AF31" s="50"/>
      <c r="AG31" s="50"/>
      <c r="AH31" s="19"/>
      <c r="AI31" s="19"/>
      <c r="AJ31" s="15"/>
      <c r="AK31" s="15"/>
      <c r="AL31" s="15"/>
      <c r="AM31" s="103"/>
      <c r="AN31" s="337"/>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102"/>
      <c r="BP31" s="35"/>
      <c r="BQ31" s="35"/>
      <c r="BR31" s="35"/>
      <c r="BS31" s="94"/>
      <c r="BT31" s="94"/>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row>
    <row r="32" spans="1:163" ht="12.75" customHeight="1" x14ac:dyDescent="0.15">
      <c r="A32" s="40"/>
      <c r="B32" s="41"/>
      <c r="C32" s="186"/>
      <c r="D32" s="187"/>
      <c r="E32" s="188"/>
      <c r="F32" s="196"/>
      <c r="G32" s="197"/>
      <c r="H32" s="225"/>
      <c r="I32" s="217"/>
      <c r="J32" s="199"/>
      <c r="K32" s="216"/>
      <c r="L32" s="217"/>
      <c r="M32" s="201"/>
      <c r="N32" s="221"/>
      <c r="O32" s="222"/>
      <c r="P32" s="223"/>
      <c r="Q32" s="205"/>
      <c r="R32" s="206"/>
      <c r="S32" s="207"/>
      <c r="T32" s="228"/>
      <c r="U32" s="229"/>
      <c r="V32" s="302"/>
      <c r="W32" s="303"/>
      <c r="X32" s="303"/>
      <c r="Y32" s="303"/>
      <c r="Z32" s="303"/>
      <c r="AA32" s="303"/>
      <c r="AE32" s="50"/>
      <c r="AF32" s="50"/>
      <c r="AG32" s="50"/>
      <c r="AH32" s="19"/>
      <c r="AI32" s="19"/>
      <c r="AJ32" s="15"/>
      <c r="AK32" s="15"/>
      <c r="AL32" s="15"/>
      <c r="AM32" s="103"/>
      <c r="AN32" s="337"/>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102"/>
      <c r="BP32" s="35"/>
      <c r="BQ32" s="35"/>
      <c r="BR32" s="35"/>
      <c r="BS32" s="94"/>
      <c r="BT32" s="94"/>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c r="EH32" s="94"/>
      <c r="EI32" s="94"/>
      <c r="EJ32" s="94"/>
      <c r="EK32" s="94"/>
      <c r="EL32" s="94"/>
      <c r="EM32" s="94"/>
      <c r="EN32" s="94"/>
      <c r="EO32" s="94"/>
      <c r="EP32" s="94"/>
      <c r="EQ32" s="94"/>
      <c r="ER32" s="94"/>
      <c r="ES32" s="94"/>
      <c r="ET32" s="94"/>
      <c r="EU32" s="94"/>
      <c r="EV32" s="94"/>
      <c r="EW32" s="94"/>
      <c r="EX32" s="94"/>
      <c r="EY32" s="94"/>
      <c r="EZ32" s="94"/>
      <c r="FA32" s="94"/>
      <c r="FB32" s="94"/>
      <c r="FC32" s="94"/>
    </row>
    <row r="33" spans="1:159" ht="12.75" customHeight="1" x14ac:dyDescent="0.15">
      <c r="A33" s="40"/>
      <c r="B33" s="41"/>
      <c r="C33" s="186"/>
      <c r="D33" s="187"/>
      <c r="E33" s="188"/>
      <c r="F33" s="194" t="s">
        <v>225</v>
      </c>
      <c r="G33" s="195"/>
      <c r="H33" s="224"/>
      <c r="I33" s="215"/>
      <c r="J33" s="198" t="s">
        <v>7</v>
      </c>
      <c r="K33" s="214"/>
      <c r="L33" s="215"/>
      <c r="M33" s="200" t="s">
        <v>10</v>
      </c>
      <c r="N33" s="218" t="s">
        <v>38</v>
      </c>
      <c r="O33" s="219"/>
      <c r="P33" s="220"/>
      <c r="Q33" s="202"/>
      <c r="R33" s="203"/>
      <c r="S33" s="204"/>
      <c r="T33" s="226" t="s">
        <v>40</v>
      </c>
      <c r="U33" s="227"/>
      <c r="AE33" s="50"/>
      <c r="AF33" s="50"/>
      <c r="AG33" s="50"/>
      <c r="AH33" s="19"/>
      <c r="AI33" s="19"/>
      <c r="AJ33" s="15"/>
      <c r="AK33" s="15"/>
      <c r="AL33" s="15"/>
      <c r="AM33" s="103"/>
      <c r="AN33" s="337"/>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102"/>
      <c r="BP33" s="35"/>
      <c r="BQ33" s="35"/>
      <c r="BR33" s="35"/>
      <c r="BS33" s="94"/>
      <c r="BT33" s="94"/>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row>
    <row r="34" spans="1:159" ht="12.75" customHeight="1" x14ac:dyDescent="0.15">
      <c r="A34" s="40"/>
      <c r="B34" s="41"/>
      <c r="C34" s="186"/>
      <c r="D34" s="187"/>
      <c r="E34" s="188"/>
      <c r="F34" s="196"/>
      <c r="G34" s="197"/>
      <c r="H34" s="225"/>
      <c r="I34" s="217"/>
      <c r="J34" s="199"/>
      <c r="K34" s="216"/>
      <c r="L34" s="217"/>
      <c r="M34" s="201"/>
      <c r="N34" s="221"/>
      <c r="O34" s="222"/>
      <c r="P34" s="223"/>
      <c r="Q34" s="205"/>
      <c r="R34" s="206"/>
      <c r="S34" s="207"/>
      <c r="T34" s="228"/>
      <c r="U34" s="229"/>
      <c r="AE34" s="50"/>
      <c r="AF34" s="50"/>
      <c r="AG34" s="50"/>
      <c r="AH34" s="19"/>
      <c r="AI34" s="19"/>
      <c r="AJ34" s="15"/>
      <c r="AK34" s="15"/>
      <c r="AL34" s="15"/>
      <c r="AM34" s="103"/>
      <c r="AN34" s="337"/>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102"/>
      <c r="BP34" s="35"/>
      <c r="BQ34" s="35"/>
      <c r="BR34" s="35"/>
      <c r="BS34" s="94"/>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row>
    <row r="35" spans="1:159" ht="12.75" customHeight="1" x14ac:dyDescent="0.15">
      <c r="A35" s="40"/>
      <c r="B35" s="41"/>
      <c r="C35" s="186"/>
      <c r="D35" s="187"/>
      <c r="E35" s="188"/>
      <c r="F35" s="194" t="s">
        <v>226</v>
      </c>
      <c r="G35" s="195"/>
      <c r="H35" s="224"/>
      <c r="I35" s="215"/>
      <c r="J35" s="198" t="s">
        <v>7</v>
      </c>
      <c r="K35" s="214"/>
      <c r="L35" s="215"/>
      <c r="M35" s="200" t="s">
        <v>10</v>
      </c>
      <c r="N35" s="218" t="s">
        <v>38</v>
      </c>
      <c r="O35" s="219"/>
      <c r="P35" s="220"/>
      <c r="Q35" s="202"/>
      <c r="R35" s="203"/>
      <c r="S35" s="204"/>
      <c r="T35" s="226" t="s">
        <v>40</v>
      </c>
      <c r="U35" s="227"/>
      <c r="AE35" s="50"/>
      <c r="AF35" s="50"/>
      <c r="AG35" s="50"/>
      <c r="AH35" s="19"/>
      <c r="AI35" s="19"/>
      <c r="AJ35" s="15"/>
      <c r="AK35" s="15"/>
      <c r="AL35" s="15"/>
      <c r="AM35" s="103"/>
      <c r="AN35" s="337"/>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102"/>
      <c r="BP35" s="35"/>
      <c r="BQ35" s="35"/>
      <c r="BR35" s="35"/>
      <c r="BS35" s="94"/>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row>
    <row r="36" spans="1:159" ht="12.75" customHeight="1" x14ac:dyDescent="0.15">
      <c r="A36" s="40"/>
      <c r="B36" s="41"/>
      <c r="C36" s="186"/>
      <c r="D36" s="187"/>
      <c r="E36" s="188"/>
      <c r="F36" s="196"/>
      <c r="G36" s="197"/>
      <c r="H36" s="225"/>
      <c r="I36" s="217"/>
      <c r="J36" s="199"/>
      <c r="K36" s="216"/>
      <c r="L36" s="217"/>
      <c r="M36" s="201"/>
      <c r="N36" s="221"/>
      <c r="O36" s="222"/>
      <c r="P36" s="223"/>
      <c r="Q36" s="205"/>
      <c r="R36" s="206"/>
      <c r="S36" s="207"/>
      <c r="T36" s="228"/>
      <c r="U36" s="229"/>
      <c r="AE36" s="50"/>
      <c r="AF36" s="50"/>
      <c r="AG36" s="50"/>
      <c r="AH36" s="19"/>
      <c r="AI36" s="19"/>
      <c r="AJ36" s="15"/>
      <c r="AK36" s="15"/>
      <c r="AL36" s="15"/>
      <c r="AM36" s="103"/>
      <c r="AN36" s="337"/>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102"/>
      <c r="BP36" s="35"/>
      <c r="BQ36" s="35"/>
      <c r="BR36" s="35"/>
      <c r="BS36" s="94"/>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row>
    <row r="37" spans="1:159" ht="12.75" customHeight="1" x14ac:dyDescent="0.15">
      <c r="A37" s="40"/>
      <c r="B37" s="41"/>
      <c r="C37" s="186"/>
      <c r="D37" s="187"/>
      <c r="E37" s="188"/>
      <c r="F37" s="194" t="s">
        <v>227</v>
      </c>
      <c r="G37" s="195"/>
      <c r="H37" s="224"/>
      <c r="I37" s="215"/>
      <c r="J37" s="198" t="s">
        <v>7</v>
      </c>
      <c r="K37" s="214"/>
      <c r="L37" s="215"/>
      <c r="M37" s="200" t="s">
        <v>10</v>
      </c>
      <c r="N37" s="218" t="s">
        <v>39</v>
      </c>
      <c r="O37" s="219"/>
      <c r="P37" s="220"/>
      <c r="Q37" s="202"/>
      <c r="R37" s="203"/>
      <c r="S37" s="204"/>
      <c r="T37" s="226" t="s">
        <v>40</v>
      </c>
      <c r="U37" s="227"/>
      <c r="AL37" s="15"/>
      <c r="AM37" s="103"/>
      <c r="AN37" s="337"/>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102"/>
      <c r="BP37" s="35"/>
      <c r="BQ37" s="35"/>
      <c r="BR37" s="35"/>
      <c r="BS37" s="94"/>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row>
    <row r="38" spans="1:159" ht="12.75" customHeight="1" x14ac:dyDescent="0.15">
      <c r="A38" s="40"/>
      <c r="B38" s="41"/>
      <c r="C38" s="186"/>
      <c r="D38" s="187"/>
      <c r="E38" s="188"/>
      <c r="F38" s="196"/>
      <c r="G38" s="197"/>
      <c r="H38" s="225"/>
      <c r="I38" s="217"/>
      <c r="J38" s="199"/>
      <c r="K38" s="216"/>
      <c r="L38" s="217"/>
      <c r="M38" s="201"/>
      <c r="N38" s="221"/>
      <c r="O38" s="222"/>
      <c r="P38" s="223"/>
      <c r="Q38" s="205"/>
      <c r="R38" s="206"/>
      <c r="S38" s="207"/>
      <c r="T38" s="228"/>
      <c r="U38" s="229"/>
      <c r="AL38" s="15"/>
      <c r="AM38" s="103"/>
      <c r="AN38" s="337"/>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102"/>
      <c r="BP38" s="35"/>
      <c r="BQ38" s="35"/>
      <c r="BR38" s="35"/>
      <c r="BS38" s="35"/>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row>
    <row r="39" spans="1:159" s="94" customFormat="1" ht="22.5" customHeight="1" x14ac:dyDescent="0.15">
      <c r="A39" s="40"/>
      <c r="B39" s="41"/>
      <c r="C39" s="276" t="s">
        <v>152</v>
      </c>
      <c r="D39" s="277"/>
      <c r="E39" s="277"/>
      <c r="F39" s="208" t="s">
        <v>248</v>
      </c>
      <c r="G39" s="209"/>
      <c r="H39" s="209"/>
      <c r="I39" s="210"/>
      <c r="J39" s="211" t="s">
        <v>247</v>
      </c>
      <c r="K39" s="211"/>
      <c r="L39" s="133"/>
      <c r="M39" s="133"/>
      <c r="N39" s="133"/>
      <c r="O39" s="133"/>
      <c r="P39" s="133"/>
      <c r="Q39" s="211" t="s">
        <v>58</v>
      </c>
      <c r="R39" s="211"/>
      <c r="S39" s="133"/>
      <c r="T39" s="133"/>
      <c r="U39" s="133"/>
      <c r="V39" s="275"/>
      <c r="W39" s="275"/>
      <c r="X39" s="275"/>
      <c r="Y39" s="275"/>
      <c r="Z39" s="275"/>
      <c r="AA39" s="275"/>
      <c r="AB39" s="275"/>
      <c r="AC39" s="275"/>
      <c r="AD39" s="275"/>
      <c r="AE39" s="275"/>
      <c r="AF39" s="275"/>
      <c r="AG39" s="275"/>
      <c r="AH39" s="275"/>
      <c r="AI39" s="275"/>
      <c r="AJ39" s="36"/>
      <c r="AK39" s="36"/>
      <c r="AM39" s="47"/>
      <c r="AN39" s="337"/>
      <c r="BT39" s="14"/>
      <c r="BU39" s="14"/>
      <c r="BV39" s="14"/>
      <c r="BW39" s="14"/>
      <c r="BX39" s="102"/>
      <c r="BY39" s="102"/>
      <c r="BZ39" s="102"/>
      <c r="CA39" s="102"/>
      <c r="CB39" s="102"/>
      <c r="CC39" s="102"/>
    </row>
    <row r="40" spans="1:159" s="94" customFormat="1" ht="22.5" customHeight="1" x14ac:dyDescent="0.15">
      <c r="A40" s="40"/>
      <c r="B40" s="41"/>
      <c r="C40" s="277"/>
      <c r="D40" s="277"/>
      <c r="E40" s="277"/>
      <c r="F40" s="281" t="s">
        <v>149</v>
      </c>
      <c r="G40" s="282"/>
      <c r="H40" s="282"/>
      <c r="I40" s="283"/>
      <c r="J40" s="313"/>
      <c r="K40" s="314"/>
      <c r="L40" s="314"/>
      <c r="M40" s="314"/>
      <c r="N40" s="314"/>
      <c r="O40" s="314"/>
      <c r="P40" s="314"/>
      <c r="Q40" s="314"/>
      <c r="R40" s="314"/>
      <c r="S40" s="314"/>
      <c r="T40" s="314"/>
      <c r="U40" s="315"/>
      <c r="V40" s="181" t="s">
        <v>154</v>
      </c>
      <c r="W40" s="181"/>
      <c r="X40" s="181"/>
      <c r="Y40" s="181"/>
      <c r="Z40" s="181"/>
      <c r="AA40" s="181"/>
      <c r="AB40" s="181"/>
      <c r="AC40" s="181"/>
      <c r="AD40" s="181"/>
      <c r="AE40" s="181"/>
      <c r="AF40" s="181"/>
      <c r="AG40" s="181"/>
      <c r="AH40" s="181"/>
      <c r="AI40" s="181"/>
      <c r="AJ40" s="181"/>
      <c r="AK40" s="181"/>
      <c r="AL40" s="181"/>
      <c r="AM40" s="181"/>
      <c r="AN40" s="337"/>
      <c r="AO40" s="37"/>
      <c r="AP40" s="104"/>
      <c r="AQ40" s="104"/>
      <c r="AR40" s="104"/>
      <c r="AS40" s="104"/>
      <c r="AT40" s="104"/>
      <c r="AU40" s="104"/>
      <c r="AV40" s="104"/>
      <c r="AW40" s="104"/>
      <c r="AX40" s="104"/>
      <c r="AY40" s="104"/>
      <c r="AZ40" s="104"/>
      <c r="BA40" s="104"/>
      <c r="BB40" s="244"/>
      <c r="BC40" s="244"/>
      <c r="BD40" s="244"/>
      <c r="BT40" s="38"/>
      <c r="BU40" s="38"/>
      <c r="BV40" s="38"/>
      <c r="BW40" s="38"/>
      <c r="BX40" s="102"/>
      <c r="BY40" s="102"/>
      <c r="BZ40" s="102"/>
      <c r="CA40" s="102"/>
      <c r="CB40" s="102"/>
      <c r="CC40" s="102"/>
    </row>
    <row r="41" spans="1:159" s="94" customFormat="1" ht="22.5" customHeight="1" x14ac:dyDescent="0.15">
      <c r="A41" s="40"/>
      <c r="B41" s="41"/>
      <c r="C41" s="277"/>
      <c r="D41" s="277"/>
      <c r="E41" s="277"/>
      <c r="F41" s="281" t="s">
        <v>150</v>
      </c>
      <c r="G41" s="282"/>
      <c r="H41" s="282"/>
      <c r="I41" s="283"/>
      <c r="J41" s="313"/>
      <c r="K41" s="314"/>
      <c r="L41" s="314"/>
      <c r="M41" s="314"/>
      <c r="N41" s="314"/>
      <c r="O41" s="314"/>
      <c r="P41" s="314"/>
      <c r="Q41" s="314"/>
      <c r="R41" s="314"/>
      <c r="S41" s="314"/>
      <c r="T41" s="314"/>
      <c r="U41" s="315"/>
      <c r="V41" s="181" t="s">
        <v>153</v>
      </c>
      <c r="W41" s="181"/>
      <c r="X41" s="181"/>
      <c r="Y41" s="181"/>
      <c r="Z41" s="181"/>
      <c r="AA41" s="181"/>
      <c r="AB41" s="181"/>
      <c r="AC41" s="181"/>
      <c r="AD41" s="181"/>
      <c r="AE41" s="181"/>
      <c r="AF41" s="181"/>
      <c r="AG41" s="181"/>
      <c r="AH41" s="181"/>
      <c r="AI41" s="181"/>
      <c r="AJ41" s="181"/>
      <c r="AK41" s="181"/>
      <c r="AL41" s="181"/>
      <c r="AM41" s="181"/>
      <c r="AN41" s="337"/>
      <c r="AO41" s="37"/>
      <c r="AP41" s="104"/>
      <c r="AQ41" s="104"/>
      <c r="AR41" s="104"/>
      <c r="AS41" s="104"/>
      <c r="AT41" s="104"/>
      <c r="BB41" s="37"/>
      <c r="BC41" s="37"/>
      <c r="BD41" s="37"/>
      <c r="BT41" s="38"/>
      <c r="BU41" s="38"/>
      <c r="BV41" s="38"/>
      <c r="BW41" s="38"/>
      <c r="BX41" s="102"/>
      <c r="BY41" s="102"/>
      <c r="BZ41" s="102"/>
      <c r="CA41" s="102"/>
      <c r="CB41" s="102"/>
      <c r="CC41" s="102"/>
    </row>
    <row r="42" spans="1:159" s="94" customFormat="1" ht="22.5" customHeight="1" x14ac:dyDescent="0.15">
      <c r="A42" s="40"/>
      <c r="B42" s="41"/>
      <c r="C42" s="277"/>
      <c r="D42" s="277"/>
      <c r="E42" s="277"/>
      <c r="F42" s="278" t="s">
        <v>151</v>
      </c>
      <c r="G42" s="279"/>
      <c r="H42" s="279"/>
      <c r="I42" s="280"/>
      <c r="J42" s="316"/>
      <c r="K42" s="316"/>
      <c r="L42" s="316"/>
      <c r="M42" s="316"/>
      <c r="N42" s="316"/>
      <c r="O42" s="316"/>
      <c r="P42" s="316"/>
      <c r="Q42" s="316"/>
      <c r="R42" s="316"/>
      <c r="S42" s="316"/>
      <c r="T42" s="316"/>
      <c r="U42" s="316"/>
      <c r="V42" s="182" t="s">
        <v>157</v>
      </c>
      <c r="W42" s="182"/>
      <c r="X42" s="182"/>
      <c r="Y42" s="182"/>
      <c r="Z42" s="182"/>
      <c r="AA42" s="182"/>
      <c r="AB42" s="182"/>
      <c r="AC42" s="182"/>
      <c r="AD42" s="182"/>
      <c r="AE42" s="182"/>
      <c r="AF42" s="182"/>
      <c r="AG42" s="182"/>
      <c r="AH42" s="182"/>
      <c r="AI42" s="182"/>
      <c r="AJ42" s="182"/>
      <c r="AK42" s="182"/>
      <c r="AL42" s="182"/>
      <c r="AM42" s="182"/>
      <c r="AN42" s="337"/>
      <c r="AO42" s="37"/>
      <c r="AP42" s="104"/>
      <c r="AQ42" s="104"/>
      <c r="AR42" s="104"/>
      <c r="AS42" s="104"/>
      <c r="AT42" s="104"/>
      <c r="BB42" s="37"/>
      <c r="BC42" s="37"/>
      <c r="BD42" s="37"/>
      <c r="BT42" s="38"/>
      <c r="BU42" s="38"/>
      <c r="BV42" s="38"/>
      <c r="BW42" s="38"/>
      <c r="BX42" s="102"/>
      <c r="BY42" s="102"/>
      <c r="BZ42" s="102"/>
      <c r="CA42" s="102"/>
      <c r="CB42" s="102"/>
      <c r="CC42" s="102"/>
    </row>
    <row r="43" spans="1:159" s="94" customFormat="1" ht="22.5" customHeight="1" x14ac:dyDescent="0.15">
      <c r="A43" s="40"/>
      <c r="B43" s="41"/>
      <c r="C43" s="276" t="s">
        <v>218</v>
      </c>
      <c r="D43" s="276"/>
      <c r="E43" s="276"/>
      <c r="F43" s="276"/>
      <c r="G43" s="276"/>
      <c r="H43" s="276"/>
      <c r="I43" s="276"/>
      <c r="J43" s="181" t="s">
        <v>215</v>
      </c>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337"/>
      <c r="AO43" s="37"/>
      <c r="AP43" s="104"/>
      <c r="AQ43" s="104"/>
      <c r="AR43" s="104"/>
      <c r="AS43" s="104"/>
      <c r="AT43" s="104"/>
      <c r="AU43" s="104"/>
      <c r="AV43" s="104"/>
      <c r="AW43" s="104"/>
      <c r="AX43" s="104"/>
      <c r="AY43" s="104"/>
      <c r="AZ43" s="104"/>
      <c r="BA43" s="104"/>
      <c r="BB43" s="37"/>
      <c r="BC43" s="37"/>
      <c r="BD43" s="37"/>
      <c r="BF43" s="102"/>
      <c r="BG43" s="102"/>
      <c r="BH43" s="102"/>
      <c r="BI43" s="102"/>
      <c r="BT43" s="38"/>
      <c r="BU43" s="38"/>
      <c r="BV43" s="38"/>
      <c r="BW43" s="38"/>
      <c r="BX43" s="102"/>
      <c r="BY43" s="102"/>
      <c r="BZ43" s="102"/>
      <c r="CA43" s="102"/>
      <c r="CB43" s="102"/>
      <c r="CC43" s="102"/>
    </row>
    <row r="44" spans="1:159" s="94" customFormat="1" ht="22.5" customHeight="1" thickBot="1" x14ac:dyDescent="0.2">
      <c r="A44" s="40"/>
      <c r="B44" s="41"/>
      <c r="C44" s="276"/>
      <c r="D44" s="276"/>
      <c r="E44" s="276"/>
      <c r="F44" s="276"/>
      <c r="G44" s="276"/>
      <c r="H44" s="276"/>
      <c r="I44" s="285"/>
      <c r="J44" s="105" t="s">
        <v>205</v>
      </c>
      <c r="K44" s="284"/>
      <c r="L44" s="284"/>
      <c r="M44" s="284"/>
      <c r="N44" s="105" t="s">
        <v>200</v>
      </c>
      <c r="O44" s="105" t="s">
        <v>201</v>
      </c>
      <c r="P44" s="341" t="s">
        <v>212</v>
      </c>
      <c r="Q44" s="341"/>
      <c r="R44" s="341"/>
      <c r="S44" s="341"/>
      <c r="T44" s="344"/>
      <c r="U44" s="344"/>
      <c r="V44" s="344"/>
      <c r="W44" s="345" t="s">
        <v>202</v>
      </c>
      <c r="X44" s="345"/>
      <c r="Z44" s="352" t="s">
        <v>214</v>
      </c>
      <c r="AA44" s="353"/>
      <c r="AB44" s="353"/>
      <c r="AC44" s="354"/>
      <c r="AE44" s="347" t="s">
        <v>203</v>
      </c>
      <c r="AF44" s="347"/>
      <c r="AG44" s="347"/>
      <c r="AH44" s="347"/>
      <c r="AI44" s="347"/>
      <c r="AJ44" s="347"/>
      <c r="AK44" s="347"/>
      <c r="AL44" s="347"/>
      <c r="AM44" s="106">
        <f>$T$44+$T$45</f>
        <v>0</v>
      </c>
      <c r="AN44" s="337"/>
      <c r="AO44" s="37"/>
      <c r="AP44" s="104"/>
      <c r="AQ44" s="104"/>
      <c r="AR44" s="104"/>
      <c r="AS44" s="104"/>
      <c r="AT44" s="104"/>
      <c r="AU44" s="104"/>
      <c r="AV44" s="104"/>
      <c r="AW44" s="104"/>
      <c r="AX44" s="104"/>
      <c r="AY44" s="104"/>
      <c r="AZ44" s="104"/>
      <c r="BA44" s="104"/>
      <c r="BB44" s="37"/>
      <c r="BC44" s="37"/>
      <c r="BD44" s="37"/>
      <c r="BF44" s="102"/>
      <c r="BG44" s="102"/>
      <c r="BH44" s="102"/>
      <c r="BI44" s="102"/>
      <c r="BT44" s="38"/>
      <c r="BU44" s="38"/>
      <c r="BV44" s="38"/>
      <c r="BW44" s="38"/>
      <c r="BX44" s="102"/>
      <c r="BY44" s="102"/>
      <c r="BZ44" s="102"/>
      <c r="CA44" s="102"/>
      <c r="CB44" s="102"/>
      <c r="CC44" s="102"/>
    </row>
    <row r="45" spans="1:159" s="94" customFormat="1" ht="22.5" customHeight="1" x14ac:dyDescent="0.15">
      <c r="A45" s="42"/>
      <c r="B45" s="43"/>
      <c r="C45" s="276"/>
      <c r="D45" s="276"/>
      <c r="E45" s="276"/>
      <c r="F45" s="276"/>
      <c r="G45" s="276"/>
      <c r="H45" s="276"/>
      <c r="I45" s="285"/>
      <c r="J45" s="107" t="s">
        <v>206</v>
      </c>
      <c r="K45" s="180"/>
      <c r="L45" s="180"/>
      <c r="M45" s="180"/>
      <c r="N45" s="107" t="s">
        <v>159</v>
      </c>
      <c r="O45" s="107" t="s">
        <v>201</v>
      </c>
      <c r="P45" s="342" t="s">
        <v>213</v>
      </c>
      <c r="Q45" s="342"/>
      <c r="R45" s="342"/>
      <c r="S45" s="342"/>
      <c r="T45" s="343"/>
      <c r="U45" s="343"/>
      <c r="V45" s="343"/>
      <c r="W45" s="346" t="s">
        <v>202</v>
      </c>
      <c r="X45" s="346"/>
      <c r="Y45" s="108"/>
      <c r="Z45" s="349">
        <f>T44+T45</f>
        <v>0</v>
      </c>
      <c r="AA45" s="350"/>
      <c r="AB45" s="350"/>
      <c r="AC45" s="351"/>
      <c r="AD45" s="108"/>
      <c r="AE45" s="348"/>
      <c r="AF45" s="348"/>
      <c r="AG45" s="348"/>
      <c r="AH45" s="348"/>
      <c r="AI45" s="348"/>
      <c r="AJ45" s="348"/>
      <c r="AK45" s="348"/>
      <c r="AL45" s="348"/>
      <c r="AM45" s="109" t="str">
        <f>IF(OR(T44="",Z45=AB27),"","※延宿泊数（人）の合計が一致しません")</f>
        <v/>
      </c>
      <c r="AN45" s="338"/>
      <c r="AO45" s="37"/>
      <c r="AP45" s="104"/>
      <c r="AQ45" s="104"/>
      <c r="AR45" s="104"/>
      <c r="AS45" s="104"/>
      <c r="AT45" s="104"/>
      <c r="AU45" s="104"/>
      <c r="AV45" s="104"/>
      <c r="AW45" s="104"/>
      <c r="AX45" s="104"/>
      <c r="AY45" s="104"/>
      <c r="AZ45" s="104"/>
      <c r="BA45" s="104"/>
      <c r="BB45" s="37"/>
      <c r="BC45" s="37"/>
      <c r="BD45" s="37"/>
      <c r="BF45" s="93"/>
      <c r="BG45" s="93"/>
      <c r="BH45" s="93"/>
      <c r="BI45" s="102"/>
      <c r="BT45" s="38"/>
      <c r="BU45" s="38"/>
      <c r="BV45" s="38"/>
      <c r="BW45" s="38"/>
      <c r="BX45" s="102"/>
      <c r="BY45" s="102"/>
      <c r="BZ45" s="102"/>
      <c r="CA45" s="102"/>
      <c r="CB45" s="102"/>
      <c r="CC45" s="102"/>
    </row>
    <row r="46" spans="1:159" s="94" customFormat="1" ht="22.5" customHeight="1" x14ac:dyDescent="0.15">
      <c r="A46" s="355" t="s">
        <v>216</v>
      </c>
      <c r="B46" s="356"/>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32"/>
      <c r="AO46" s="37"/>
      <c r="AP46" s="104"/>
      <c r="AQ46" s="104"/>
      <c r="AR46" s="104"/>
      <c r="AS46" s="104"/>
      <c r="AT46" s="104"/>
      <c r="AU46" s="104"/>
      <c r="AV46" s="104"/>
      <c r="AW46" s="104"/>
      <c r="AX46" s="104"/>
      <c r="AY46" s="104"/>
      <c r="AZ46" s="104"/>
      <c r="BA46" s="104"/>
      <c r="BB46" s="37"/>
      <c r="BC46" s="37"/>
      <c r="BD46" s="37"/>
      <c r="BF46" s="93"/>
      <c r="BG46" s="93"/>
      <c r="BH46" s="93"/>
      <c r="BI46" s="102"/>
      <c r="BT46" s="38"/>
      <c r="BU46" s="38"/>
      <c r="BV46" s="38"/>
      <c r="BW46" s="38"/>
      <c r="BX46" s="102"/>
      <c r="BY46" s="102"/>
      <c r="BZ46" s="102"/>
      <c r="CA46" s="102"/>
      <c r="CB46" s="102"/>
      <c r="CC46" s="102"/>
    </row>
    <row r="47" spans="1:159" s="94" customFormat="1" ht="22.5" customHeight="1" x14ac:dyDescent="0.15">
      <c r="A47" s="44"/>
      <c r="B47" s="45"/>
      <c r="C47" s="333" t="s">
        <v>188</v>
      </c>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5"/>
      <c r="AN47" s="332"/>
      <c r="AO47" s="37"/>
      <c r="AP47" s="104"/>
      <c r="AQ47" s="104"/>
      <c r="AR47" s="104"/>
      <c r="AS47" s="104"/>
      <c r="AT47" s="104"/>
      <c r="AU47" s="104"/>
      <c r="AV47" s="104"/>
      <c r="AW47" s="104"/>
      <c r="AX47" s="104"/>
      <c r="AY47" s="104"/>
      <c r="AZ47" s="104"/>
      <c r="BA47" s="104"/>
      <c r="BB47" s="37"/>
      <c r="BC47" s="37"/>
      <c r="BD47" s="37"/>
      <c r="BF47" s="110"/>
      <c r="BG47" s="110"/>
      <c r="BH47" s="110"/>
      <c r="BI47" s="102"/>
      <c r="BT47" s="38"/>
      <c r="BU47" s="38"/>
      <c r="BV47" s="38"/>
      <c r="BW47" s="38"/>
      <c r="BX47" s="102"/>
      <c r="BY47" s="102"/>
      <c r="BZ47" s="102"/>
      <c r="CA47" s="102"/>
      <c r="CB47" s="102"/>
      <c r="CC47" s="102"/>
    </row>
    <row r="48" spans="1:159" ht="22.5" customHeight="1" x14ac:dyDescent="0.15">
      <c r="A48" s="310" t="s">
        <v>167</v>
      </c>
      <c r="B48" s="311"/>
      <c r="C48" s="312"/>
      <c r="D48" s="312"/>
      <c r="E48" s="312"/>
      <c r="F48" s="312"/>
      <c r="G48" s="312"/>
      <c r="H48" s="312"/>
      <c r="I48" s="312"/>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111"/>
      <c r="AO48" s="91">
        <v>2</v>
      </c>
      <c r="AT48" s="94"/>
      <c r="BB48" s="91">
        <v>27</v>
      </c>
      <c r="BF48" s="92"/>
      <c r="BG48" s="92"/>
      <c r="BH48" s="92"/>
      <c r="BI48" s="92"/>
    </row>
    <row r="49" spans="1:163" ht="22.5" customHeight="1" x14ac:dyDescent="0.15">
      <c r="A49" s="49"/>
      <c r="B49" s="48"/>
      <c r="C49" s="152" t="s">
        <v>170</v>
      </c>
      <c r="D49" s="153"/>
      <c r="E49" s="153"/>
      <c r="F49" s="153"/>
      <c r="G49" s="153"/>
      <c r="H49" s="153"/>
      <c r="I49" s="153"/>
      <c r="J49" s="97" t="s">
        <v>5</v>
      </c>
      <c r="K49" s="154"/>
      <c r="L49" s="154"/>
      <c r="M49" s="97" t="s">
        <v>6</v>
      </c>
      <c r="N49" s="155"/>
      <c r="O49" s="155"/>
      <c r="P49" s="39" t="s">
        <v>7</v>
      </c>
      <c r="Q49" s="155"/>
      <c r="R49" s="155"/>
      <c r="S49" s="39" t="s">
        <v>8</v>
      </c>
      <c r="T49" s="156" t="s">
        <v>171</v>
      </c>
      <c r="U49" s="156"/>
      <c r="V49" s="156"/>
      <c r="W49" s="156"/>
      <c r="X49" s="155"/>
      <c r="Y49" s="155"/>
      <c r="Z49" s="39" t="s">
        <v>172</v>
      </c>
      <c r="AA49" s="157" t="s">
        <v>173</v>
      </c>
      <c r="AB49" s="157"/>
      <c r="AC49" s="157"/>
      <c r="AD49" s="157"/>
      <c r="AE49" s="157"/>
      <c r="AF49" s="157"/>
      <c r="AG49" s="157"/>
      <c r="AH49" s="157"/>
      <c r="AI49" s="157"/>
      <c r="AJ49" s="157"/>
      <c r="AK49" s="157"/>
      <c r="AL49" s="157"/>
      <c r="AM49" s="157"/>
      <c r="AN49" s="112"/>
      <c r="AO49" s="96"/>
      <c r="AP49" s="94"/>
      <c r="AT49" s="98"/>
      <c r="AU49" s="99"/>
      <c r="AV49" s="91"/>
      <c r="AW49" s="91"/>
      <c r="AX49" s="91"/>
      <c r="AY49" s="91"/>
      <c r="AZ49" s="91"/>
      <c r="BA49" s="91"/>
      <c r="BB49" s="91"/>
      <c r="BC49" s="91"/>
      <c r="BD49" s="91"/>
      <c r="BE49" s="91"/>
      <c r="BF49" s="93">
        <v>29</v>
      </c>
      <c r="BG49" s="93"/>
      <c r="BH49" s="93"/>
      <c r="BI49" s="93"/>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row>
    <row r="50" spans="1:163" ht="22.5" customHeight="1" x14ac:dyDescent="0.15">
      <c r="A50" s="49"/>
      <c r="B50" s="48"/>
      <c r="C50" s="152" t="s">
        <v>4</v>
      </c>
      <c r="D50" s="153"/>
      <c r="E50" s="153"/>
      <c r="F50" s="95" t="s">
        <v>5</v>
      </c>
      <c r="G50" s="158"/>
      <c r="H50" s="158"/>
      <c r="I50" s="95" t="s">
        <v>6</v>
      </c>
      <c r="J50" s="159"/>
      <c r="K50" s="160"/>
      <c r="L50" s="29" t="s">
        <v>7</v>
      </c>
      <c r="M50" s="159"/>
      <c r="N50" s="160"/>
      <c r="O50" s="29" t="s">
        <v>8</v>
      </c>
      <c r="P50" s="161" t="s">
        <v>138</v>
      </c>
      <c r="Q50" s="162"/>
      <c r="R50" s="29" t="s">
        <v>9</v>
      </c>
      <c r="S50" s="95" t="s">
        <v>5</v>
      </c>
      <c r="T50" s="163"/>
      <c r="U50" s="164"/>
      <c r="V50" s="29" t="s">
        <v>6</v>
      </c>
      <c r="W50" s="159"/>
      <c r="X50" s="160"/>
      <c r="Y50" s="29" t="s">
        <v>7</v>
      </c>
      <c r="Z50" s="159"/>
      <c r="AA50" s="160"/>
      <c r="AB50" s="29" t="s">
        <v>10</v>
      </c>
      <c r="AC50" s="161" t="s">
        <v>138</v>
      </c>
      <c r="AD50" s="162"/>
      <c r="AE50" s="29" t="s">
        <v>11</v>
      </c>
      <c r="AF50" s="165" t="s">
        <v>217</v>
      </c>
      <c r="AG50" s="165"/>
      <c r="AH50" s="165"/>
      <c r="AI50" s="165"/>
      <c r="AJ50" s="165"/>
      <c r="AK50" s="165"/>
      <c r="AL50" s="165"/>
      <c r="AM50" s="165"/>
      <c r="AN50" s="112"/>
      <c r="AO50" s="94"/>
      <c r="AP50" s="94"/>
      <c r="AQ50" s="94"/>
      <c r="AR50" s="113" t="s">
        <v>13</v>
      </c>
      <c r="AS50" s="91"/>
      <c r="AT50" s="91" t="s">
        <v>14</v>
      </c>
      <c r="AU50" s="93">
        <v>4</v>
      </c>
      <c r="AV50" s="93">
        <v>1</v>
      </c>
      <c r="AW50" s="93" t="s">
        <v>15</v>
      </c>
      <c r="AX50" s="91"/>
      <c r="AY50" s="91"/>
      <c r="AZ50" s="91"/>
      <c r="BA50" s="91" t="s">
        <v>16</v>
      </c>
      <c r="BB50" s="91"/>
      <c r="BC50" s="91"/>
      <c r="BD50" s="94"/>
      <c r="BE50" s="94"/>
      <c r="BF50" s="102"/>
      <c r="BG50" s="102"/>
      <c r="BH50" s="102"/>
      <c r="BI50" s="102"/>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row>
    <row r="51" spans="1:163" ht="22.5" customHeight="1" x14ac:dyDescent="0.15">
      <c r="A51" s="49"/>
      <c r="B51" s="48"/>
      <c r="C51" s="175" t="s">
        <v>0</v>
      </c>
      <c r="D51" s="175"/>
      <c r="E51" s="175"/>
      <c r="F51" s="135" t="s">
        <v>1</v>
      </c>
      <c r="G51" s="135"/>
      <c r="H51" s="135"/>
      <c r="I51" s="135"/>
      <c r="J51" s="132" t="str">
        <f>IF(J16="","",J16)</f>
        <v/>
      </c>
      <c r="K51" s="133"/>
      <c r="L51" s="133"/>
      <c r="M51" s="133"/>
      <c r="N51" s="133"/>
      <c r="O51" s="133"/>
      <c r="P51" s="133"/>
      <c r="Q51" s="133"/>
      <c r="R51" s="133"/>
      <c r="S51" s="133"/>
      <c r="T51" s="133"/>
      <c r="U51" s="133"/>
      <c r="V51" s="133"/>
      <c r="W51" s="133"/>
      <c r="X51" s="133"/>
      <c r="Y51" s="133"/>
      <c r="Z51" s="133"/>
      <c r="AA51" s="133"/>
      <c r="AB51" s="133"/>
      <c r="AC51" s="133"/>
      <c r="AD51" s="133"/>
      <c r="AE51" s="134"/>
      <c r="AF51" s="166"/>
      <c r="AG51" s="167"/>
      <c r="AH51" s="167"/>
      <c r="AI51" s="167"/>
      <c r="AJ51" s="167"/>
      <c r="AK51" s="167"/>
      <c r="AL51" s="167"/>
      <c r="AM51" s="168"/>
      <c r="AN51" s="112"/>
      <c r="AO51" s="96"/>
      <c r="AP51" s="94"/>
      <c r="AT51" s="94"/>
      <c r="AU51" s="91"/>
      <c r="AV51" s="91"/>
      <c r="AW51" s="91"/>
      <c r="AX51" s="91"/>
      <c r="AY51" s="91"/>
      <c r="AZ51" s="91"/>
      <c r="BA51" s="91"/>
      <c r="BB51" s="91"/>
      <c r="BC51" s="91"/>
      <c r="BD51" s="91"/>
      <c r="BE51" s="91"/>
      <c r="BF51" s="91">
        <v>30</v>
      </c>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row>
    <row r="52" spans="1:163" ht="22.5" customHeight="1" x14ac:dyDescent="0.15">
      <c r="A52" s="49"/>
      <c r="B52" s="48"/>
      <c r="C52" s="175"/>
      <c r="D52" s="175"/>
      <c r="E52" s="175"/>
      <c r="F52" s="135" t="s">
        <v>27</v>
      </c>
      <c r="G52" s="135"/>
      <c r="H52" s="135"/>
      <c r="I52" s="135"/>
      <c r="J52" s="133" t="str">
        <f>IF($J$17="","",$J$17)</f>
        <v/>
      </c>
      <c r="K52" s="133"/>
      <c r="L52" s="133"/>
      <c r="M52" s="133"/>
      <c r="N52" s="133"/>
      <c r="O52" s="133"/>
      <c r="P52" s="133"/>
      <c r="Q52" s="133"/>
      <c r="R52" s="133"/>
      <c r="S52" s="133"/>
      <c r="T52" s="133"/>
      <c r="U52" s="133"/>
      <c r="V52" s="133"/>
      <c r="W52" s="133"/>
      <c r="X52" s="133"/>
      <c r="Y52" s="133"/>
      <c r="Z52" s="133"/>
      <c r="AA52" s="133"/>
      <c r="AB52" s="133"/>
      <c r="AC52" s="133"/>
      <c r="AD52" s="133"/>
      <c r="AE52" s="134"/>
      <c r="AF52" s="169"/>
      <c r="AG52" s="170"/>
      <c r="AH52" s="170"/>
      <c r="AI52" s="170"/>
      <c r="AJ52" s="170"/>
      <c r="AK52" s="170"/>
      <c r="AL52" s="170"/>
      <c r="AM52" s="171"/>
      <c r="AN52" s="112"/>
      <c r="AO52" s="96"/>
      <c r="AP52" s="94"/>
      <c r="AZ52" s="94"/>
      <c r="BA52" s="94"/>
      <c r="BB52" s="94"/>
      <c r="BC52" s="94"/>
      <c r="BD52" s="94"/>
      <c r="BE52" s="94"/>
      <c r="BF52" s="94"/>
      <c r="BG52" s="94"/>
      <c r="BH52" s="94"/>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row>
    <row r="53" spans="1:163" ht="22.5" customHeight="1" x14ac:dyDescent="0.15">
      <c r="A53" s="49"/>
      <c r="B53" s="48"/>
      <c r="C53" s="175"/>
      <c r="D53" s="175"/>
      <c r="E53" s="175"/>
      <c r="F53" s="135" t="s">
        <v>142</v>
      </c>
      <c r="G53" s="135"/>
      <c r="H53" s="135"/>
      <c r="I53" s="135"/>
      <c r="J53" s="140" t="s">
        <v>2</v>
      </c>
      <c r="K53" s="140"/>
      <c r="L53" s="141" t="str">
        <f>IF($L$18="","",$L$18)</f>
        <v/>
      </c>
      <c r="M53" s="141"/>
      <c r="N53" s="141"/>
      <c r="O53" s="140" t="s">
        <v>3</v>
      </c>
      <c r="P53" s="140"/>
      <c r="Q53" s="142" t="str">
        <f>IF($Q$18="","",$Q$18)</f>
        <v/>
      </c>
      <c r="R53" s="142"/>
      <c r="S53" s="142"/>
      <c r="T53" s="142"/>
      <c r="U53" s="142"/>
      <c r="V53" s="142"/>
      <c r="W53" s="142"/>
      <c r="X53" s="142"/>
      <c r="Y53" s="142"/>
      <c r="Z53" s="142"/>
      <c r="AA53" s="142"/>
      <c r="AB53" s="142"/>
      <c r="AC53" s="142"/>
      <c r="AD53" s="142"/>
      <c r="AE53" s="143"/>
      <c r="AF53" s="172"/>
      <c r="AG53" s="173"/>
      <c r="AH53" s="173"/>
      <c r="AI53" s="173"/>
      <c r="AJ53" s="173"/>
      <c r="AK53" s="173"/>
      <c r="AL53" s="173"/>
      <c r="AM53" s="174"/>
      <c r="AN53" s="114"/>
      <c r="AP53" s="94"/>
      <c r="AZ53" s="94"/>
      <c r="BA53" s="94"/>
      <c r="BB53" s="94"/>
      <c r="BC53" s="94"/>
      <c r="BD53" s="94"/>
      <c r="BE53" s="94"/>
      <c r="BF53" s="94"/>
      <c r="BG53" s="94"/>
      <c r="BH53" s="94"/>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row>
    <row r="54" spans="1:163" ht="22.5" customHeight="1" x14ac:dyDescent="0.15">
      <c r="A54" s="49"/>
      <c r="B54" s="48"/>
      <c r="C54" s="137" t="s">
        <v>174</v>
      </c>
      <c r="D54" s="137"/>
      <c r="E54" s="137"/>
      <c r="F54" s="135" t="s">
        <v>175</v>
      </c>
      <c r="G54" s="135"/>
      <c r="H54" s="135"/>
      <c r="I54" s="135"/>
      <c r="J54" s="145"/>
      <c r="K54" s="145"/>
      <c r="L54" s="145"/>
      <c r="M54" s="145"/>
      <c r="N54" s="145"/>
      <c r="O54" s="145"/>
      <c r="P54" s="145"/>
      <c r="Q54" s="150" t="s">
        <v>241</v>
      </c>
      <c r="R54" s="150"/>
      <c r="S54" s="150"/>
      <c r="T54" s="150"/>
      <c r="U54" s="150"/>
      <c r="V54" s="150"/>
      <c r="W54" s="150"/>
      <c r="X54" s="150"/>
      <c r="Y54" s="150"/>
      <c r="Z54" s="150"/>
      <c r="AA54" s="150"/>
      <c r="AB54" s="150"/>
      <c r="AC54" s="150"/>
      <c r="AD54" s="150"/>
      <c r="AE54" s="150"/>
      <c r="AF54" s="151"/>
      <c r="AG54" s="151"/>
      <c r="AH54" s="151"/>
      <c r="AI54" s="151"/>
      <c r="AJ54" s="151"/>
      <c r="AK54" s="151"/>
      <c r="AL54" s="151"/>
      <c r="AM54" s="151"/>
      <c r="AN54" s="114"/>
      <c r="AP54" s="102"/>
      <c r="AR54" s="91"/>
      <c r="AS54" s="91"/>
      <c r="AT54" s="91" t="s">
        <v>17</v>
      </c>
      <c r="AU54" s="93">
        <v>9</v>
      </c>
      <c r="AV54" s="93">
        <v>6</v>
      </c>
      <c r="AX54" s="94"/>
      <c r="AY54" s="94"/>
      <c r="AZ54" s="94"/>
      <c r="BA54" s="94"/>
      <c r="BB54" s="94"/>
      <c r="BC54" s="94"/>
      <c r="BD54" s="94"/>
      <c r="BE54" s="94"/>
      <c r="BF54" s="94"/>
      <c r="BG54" s="94"/>
      <c r="BH54" s="94"/>
    </row>
    <row r="55" spans="1:163" ht="22.5" customHeight="1" x14ac:dyDescent="0.15">
      <c r="A55" s="49"/>
      <c r="B55" s="48"/>
      <c r="C55" s="137"/>
      <c r="D55" s="137"/>
      <c r="E55" s="137"/>
      <c r="F55" s="135" t="s">
        <v>176</v>
      </c>
      <c r="G55" s="135"/>
      <c r="H55" s="135"/>
      <c r="I55" s="135"/>
      <c r="J55" s="145"/>
      <c r="K55" s="145"/>
      <c r="L55" s="145"/>
      <c r="M55" s="145"/>
      <c r="N55" s="145"/>
      <c r="O55" s="145"/>
      <c r="P55" s="145"/>
      <c r="Q55" s="144" t="s">
        <v>179</v>
      </c>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14"/>
      <c r="AP55" s="90" t="s">
        <v>183</v>
      </c>
      <c r="AR55" s="91"/>
      <c r="AS55" s="91"/>
      <c r="AT55" s="91" t="s">
        <v>18</v>
      </c>
      <c r="AU55" s="93">
        <v>10</v>
      </c>
      <c r="AV55" s="93">
        <v>7</v>
      </c>
      <c r="AW55" s="102"/>
      <c r="AX55" s="94"/>
      <c r="AY55" s="94"/>
      <c r="AZ55" s="94"/>
      <c r="BA55" s="94"/>
      <c r="BB55" s="94"/>
      <c r="BC55" s="94"/>
      <c r="BD55" s="94"/>
      <c r="BE55" s="94"/>
      <c r="BF55" s="94"/>
      <c r="BG55" s="94"/>
      <c r="BH55" s="94"/>
    </row>
    <row r="56" spans="1:163" ht="22.5" customHeight="1" x14ac:dyDescent="0.15">
      <c r="A56" s="49"/>
      <c r="B56" s="48"/>
      <c r="C56" s="137"/>
      <c r="D56" s="137"/>
      <c r="E56" s="137"/>
      <c r="F56" s="135" t="s">
        <v>177</v>
      </c>
      <c r="G56" s="135"/>
      <c r="H56" s="135"/>
      <c r="I56" s="135"/>
      <c r="J56" s="133" t="s">
        <v>183</v>
      </c>
      <c r="K56" s="133"/>
      <c r="L56" s="133"/>
      <c r="M56" s="133"/>
      <c r="N56" s="133"/>
      <c r="O56" s="133"/>
      <c r="P56" s="133"/>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14"/>
      <c r="AP56" s="90" t="s">
        <v>181</v>
      </c>
      <c r="AR56" s="91"/>
      <c r="AS56" s="91"/>
      <c r="AT56" s="91" t="s">
        <v>19</v>
      </c>
      <c r="AU56" s="93">
        <v>11</v>
      </c>
      <c r="AV56" s="93">
        <v>8</v>
      </c>
      <c r="AW56" s="102"/>
      <c r="AX56" s="94"/>
      <c r="AY56" s="94"/>
      <c r="AZ56" s="94"/>
      <c r="BA56" s="94"/>
      <c r="BB56" s="94"/>
      <c r="BC56" s="94"/>
      <c r="BD56" s="94"/>
      <c r="BE56" s="94"/>
      <c r="BF56" s="94"/>
      <c r="BG56" s="94"/>
      <c r="BH56" s="94"/>
    </row>
    <row r="57" spans="1:163" ht="22.5" customHeight="1" x14ac:dyDescent="0.15">
      <c r="A57" s="49"/>
      <c r="B57" s="48"/>
      <c r="C57" s="137"/>
      <c r="D57" s="137"/>
      <c r="E57" s="137"/>
      <c r="F57" s="135" t="s">
        <v>180</v>
      </c>
      <c r="G57" s="135"/>
      <c r="H57" s="135"/>
      <c r="I57" s="135"/>
      <c r="J57" s="129"/>
      <c r="K57" s="130"/>
      <c r="L57" s="130"/>
      <c r="M57" s="130"/>
      <c r="N57" s="130"/>
      <c r="O57" s="130"/>
      <c r="P57" s="130"/>
      <c r="Q57" s="130"/>
      <c r="R57" s="130"/>
      <c r="S57" s="130"/>
      <c r="T57" s="131"/>
      <c r="U57" s="125" t="s">
        <v>193</v>
      </c>
      <c r="V57" s="126"/>
      <c r="W57" s="126"/>
      <c r="X57" s="126"/>
      <c r="Y57" s="126"/>
      <c r="Z57" s="126"/>
      <c r="AA57" s="126"/>
      <c r="AB57" s="126"/>
      <c r="AC57" s="126"/>
      <c r="AD57" s="126"/>
      <c r="AE57" s="126"/>
      <c r="AF57" s="127"/>
      <c r="AG57" s="127"/>
      <c r="AH57" s="127"/>
      <c r="AI57" s="127"/>
      <c r="AJ57" s="127"/>
      <c r="AK57" s="127"/>
      <c r="AL57" s="127"/>
      <c r="AM57" s="128"/>
      <c r="AN57" s="114"/>
      <c r="AP57" s="90" t="s">
        <v>182</v>
      </c>
      <c r="AR57" s="91"/>
      <c r="AS57" s="91"/>
      <c r="AT57" s="91"/>
      <c r="AU57" s="93"/>
      <c r="AV57" s="93"/>
      <c r="AW57" s="102"/>
      <c r="AX57" s="94"/>
      <c r="AY57" s="94"/>
      <c r="AZ57" s="94"/>
      <c r="BA57" s="94"/>
      <c r="BB57" s="94"/>
      <c r="BC57" s="94"/>
      <c r="BD57" s="94"/>
      <c r="BE57" s="94"/>
      <c r="BF57" s="94"/>
      <c r="BG57" s="94"/>
      <c r="BH57" s="94"/>
    </row>
    <row r="58" spans="1:163" ht="22.5" customHeight="1" x14ac:dyDescent="0.15">
      <c r="A58" s="49"/>
      <c r="B58" s="48"/>
      <c r="C58" s="137"/>
      <c r="D58" s="137"/>
      <c r="E58" s="137"/>
      <c r="F58" s="135" t="s">
        <v>120</v>
      </c>
      <c r="G58" s="135"/>
      <c r="H58" s="135"/>
      <c r="I58" s="135"/>
      <c r="J58" s="136" t="s">
        <v>178</v>
      </c>
      <c r="K58" s="136"/>
      <c r="L58" s="136"/>
      <c r="M58" s="145"/>
      <c r="N58" s="145"/>
      <c r="O58" s="145"/>
      <c r="P58" s="145"/>
      <c r="Q58" s="145"/>
      <c r="R58" s="145"/>
      <c r="S58" s="145"/>
      <c r="T58" s="145"/>
      <c r="U58" s="145"/>
      <c r="V58" s="145"/>
      <c r="W58" s="145"/>
      <c r="X58" s="145"/>
      <c r="Y58" s="145"/>
      <c r="Z58" s="145"/>
      <c r="AA58" s="145"/>
      <c r="AB58" s="145"/>
      <c r="AC58" s="145"/>
      <c r="AD58" s="145"/>
      <c r="AE58" s="145"/>
      <c r="AF58" s="144"/>
      <c r="AG58" s="144"/>
      <c r="AH58" s="144"/>
      <c r="AI58" s="144"/>
      <c r="AJ58" s="144"/>
      <c r="AK58" s="144"/>
      <c r="AL58" s="144"/>
      <c r="AM58" s="144"/>
      <c r="AN58" s="114"/>
      <c r="AR58" s="91"/>
      <c r="AS58" s="91"/>
      <c r="AT58" s="91" t="s">
        <v>20</v>
      </c>
      <c r="AU58" s="93">
        <v>12</v>
      </c>
      <c r="AV58" s="93">
        <v>9</v>
      </c>
      <c r="AW58" s="102"/>
      <c r="AX58" s="94"/>
      <c r="AY58" s="94"/>
      <c r="AZ58" s="94"/>
      <c r="BA58" s="94"/>
      <c r="BB58" s="94"/>
      <c r="BC58" s="94"/>
      <c r="BD58" s="94"/>
      <c r="BE58" s="94"/>
      <c r="BF58" s="94"/>
      <c r="BG58" s="94"/>
      <c r="BH58" s="94"/>
    </row>
    <row r="59" spans="1:163" ht="22.5" customHeight="1" x14ac:dyDescent="0.15">
      <c r="A59" s="49"/>
      <c r="B59" s="48"/>
      <c r="C59" s="137"/>
      <c r="D59" s="137"/>
      <c r="E59" s="137"/>
      <c r="F59" s="135"/>
      <c r="G59" s="135"/>
      <c r="H59" s="135"/>
      <c r="I59" s="13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4" t="s">
        <v>185</v>
      </c>
      <c r="AG59" s="144"/>
      <c r="AH59" s="144"/>
      <c r="AI59" s="144"/>
      <c r="AJ59" s="144"/>
      <c r="AK59" s="144"/>
      <c r="AL59" s="144"/>
      <c r="AM59" s="144"/>
      <c r="AN59" s="114"/>
      <c r="AR59" s="91"/>
      <c r="AS59" s="91"/>
      <c r="AT59" s="91" t="s">
        <v>21</v>
      </c>
      <c r="AU59" s="93">
        <v>1</v>
      </c>
      <c r="AV59" s="93">
        <v>10</v>
      </c>
      <c r="AW59" s="102"/>
      <c r="AX59" s="94"/>
      <c r="AY59" s="94"/>
      <c r="AZ59" s="94"/>
      <c r="BA59" s="94"/>
      <c r="BB59" s="94"/>
      <c r="BC59" s="94"/>
      <c r="BD59" s="94"/>
      <c r="BE59" s="94"/>
      <c r="BF59" s="94"/>
      <c r="BG59" s="94"/>
      <c r="BH59" s="94"/>
    </row>
    <row r="60" spans="1:163" ht="22.5" customHeight="1" x14ac:dyDescent="0.15">
      <c r="A60" s="115"/>
      <c r="B60" s="116"/>
      <c r="C60" s="137" t="s">
        <v>196</v>
      </c>
      <c r="D60" s="138"/>
      <c r="E60" s="138"/>
      <c r="F60" s="136" t="s">
        <v>189</v>
      </c>
      <c r="G60" s="136"/>
      <c r="H60" s="136"/>
      <c r="I60" s="136"/>
      <c r="J60" s="145" t="s">
        <v>183</v>
      </c>
      <c r="K60" s="146"/>
      <c r="L60" s="146"/>
      <c r="M60" s="146"/>
      <c r="N60" s="146"/>
      <c r="O60" s="146"/>
      <c r="P60" s="146"/>
      <c r="Q60" s="125" t="s">
        <v>197</v>
      </c>
      <c r="R60" s="126"/>
      <c r="S60" s="126"/>
      <c r="T60" s="126"/>
      <c r="U60" s="126"/>
      <c r="V60" s="126"/>
      <c r="W60" s="126"/>
      <c r="X60" s="126"/>
      <c r="Y60" s="126"/>
      <c r="Z60" s="126"/>
      <c r="AA60" s="126"/>
      <c r="AB60" s="126"/>
      <c r="AC60" s="126"/>
      <c r="AD60" s="126"/>
      <c r="AE60" s="126"/>
      <c r="AF60" s="126"/>
      <c r="AG60" s="126"/>
      <c r="AH60" s="126"/>
      <c r="AI60" s="126"/>
      <c r="AJ60" s="126"/>
      <c r="AK60" s="126"/>
      <c r="AL60" s="126"/>
      <c r="AM60" s="148"/>
      <c r="AN60" s="114"/>
      <c r="AP60" s="90" t="s">
        <v>183</v>
      </c>
      <c r="AR60" s="91"/>
      <c r="AS60" s="91"/>
      <c r="AT60" s="91" t="s">
        <v>22</v>
      </c>
      <c r="AU60" s="93">
        <v>2</v>
      </c>
      <c r="AV60" s="93">
        <v>11</v>
      </c>
      <c r="AW60" s="102"/>
      <c r="AX60" s="94"/>
      <c r="AY60" s="94"/>
      <c r="AZ60" s="94"/>
      <c r="BA60" s="94"/>
      <c r="BB60" s="94"/>
      <c r="BC60" s="94"/>
      <c r="BD60" s="94"/>
      <c r="BE60" s="94"/>
      <c r="BF60" s="94"/>
      <c r="BG60" s="94"/>
      <c r="BH60" s="94"/>
    </row>
    <row r="61" spans="1:163" ht="22.5" customHeight="1" x14ac:dyDescent="0.15">
      <c r="A61" s="115"/>
      <c r="B61" s="116"/>
      <c r="C61" s="138"/>
      <c r="D61" s="138"/>
      <c r="E61" s="138"/>
      <c r="F61" s="136"/>
      <c r="G61" s="136"/>
      <c r="H61" s="136"/>
      <c r="I61" s="136"/>
      <c r="J61" s="136" t="s">
        <v>190</v>
      </c>
      <c r="K61" s="136"/>
      <c r="L61" s="136"/>
      <c r="M61" s="136"/>
      <c r="N61" s="145"/>
      <c r="O61" s="145"/>
      <c r="P61" s="145"/>
      <c r="Q61" s="145"/>
      <c r="R61" s="145"/>
      <c r="S61" s="145"/>
      <c r="T61" s="145"/>
      <c r="U61" s="145"/>
      <c r="V61" s="145"/>
      <c r="W61" s="145"/>
      <c r="X61" s="145"/>
      <c r="Y61" s="145"/>
      <c r="Z61" s="145"/>
      <c r="AA61" s="145"/>
      <c r="AB61" s="145"/>
      <c r="AC61" s="145"/>
      <c r="AD61" s="145"/>
      <c r="AE61" s="145"/>
      <c r="AF61" s="149" t="s">
        <v>191</v>
      </c>
      <c r="AG61" s="127"/>
      <c r="AH61" s="127"/>
      <c r="AI61" s="127"/>
      <c r="AJ61" s="127"/>
      <c r="AK61" s="127"/>
      <c r="AL61" s="127"/>
      <c r="AM61" s="128"/>
      <c r="AN61" s="114"/>
      <c r="AP61" s="90" t="s">
        <v>209</v>
      </c>
      <c r="AR61" s="91"/>
      <c r="AS61" s="91"/>
      <c r="AT61" s="91" t="s">
        <v>23</v>
      </c>
      <c r="AU61" s="93">
        <v>3</v>
      </c>
      <c r="AV61" s="93">
        <v>12</v>
      </c>
      <c r="AW61" s="94"/>
      <c r="AX61" s="94"/>
      <c r="AY61" s="94"/>
      <c r="AZ61" s="94"/>
      <c r="BA61" s="94"/>
      <c r="BB61" s="94"/>
      <c r="BC61" s="94"/>
      <c r="BD61" s="94"/>
      <c r="BE61" s="94"/>
      <c r="BF61" s="94"/>
      <c r="BG61" s="94"/>
      <c r="BH61" s="94"/>
    </row>
    <row r="62" spans="1:163" ht="22.5" customHeight="1" x14ac:dyDescent="0.15">
      <c r="A62" s="115"/>
      <c r="B62" s="116"/>
      <c r="C62" s="138"/>
      <c r="D62" s="138"/>
      <c r="E62" s="138"/>
      <c r="F62" s="136" t="s">
        <v>192</v>
      </c>
      <c r="G62" s="136"/>
      <c r="H62" s="136"/>
      <c r="I62" s="136"/>
      <c r="J62" s="129"/>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1"/>
      <c r="AN62" s="114"/>
      <c r="AP62" s="90" t="s">
        <v>210</v>
      </c>
      <c r="AR62" s="91"/>
      <c r="AS62" s="91"/>
      <c r="AT62" s="91"/>
      <c r="AU62" s="93"/>
      <c r="AV62" s="93">
        <v>13</v>
      </c>
      <c r="AW62" s="94"/>
      <c r="AX62" s="94"/>
      <c r="AY62" s="94"/>
      <c r="AZ62" s="94"/>
      <c r="BA62" s="94"/>
      <c r="BB62" s="94"/>
      <c r="BC62" s="94"/>
      <c r="BD62" s="94"/>
      <c r="BE62" s="94"/>
      <c r="BF62" s="94"/>
      <c r="BG62" s="94"/>
      <c r="BH62" s="94"/>
    </row>
    <row r="63" spans="1:163" ht="22.5" customHeight="1" x14ac:dyDescent="0.15">
      <c r="A63" s="115"/>
      <c r="B63" s="116"/>
      <c r="C63" s="139"/>
      <c r="D63" s="139"/>
      <c r="E63" s="139"/>
      <c r="F63" s="147"/>
      <c r="G63" s="147"/>
      <c r="H63" s="147"/>
      <c r="I63" s="147"/>
      <c r="J63" s="322"/>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4"/>
      <c r="AN63" s="114"/>
      <c r="AP63" s="90" t="s">
        <v>211</v>
      </c>
      <c r="AR63" s="91"/>
      <c r="AS63" s="91"/>
      <c r="AT63" s="91"/>
      <c r="AU63" s="91"/>
      <c r="AV63" s="93">
        <v>14</v>
      </c>
      <c r="AW63" s="94"/>
      <c r="AX63" s="94"/>
      <c r="AY63" s="94"/>
      <c r="AZ63" s="94"/>
      <c r="BA63" s="94"/>
      <c r="BB63" s="94"/>
      <c r="BC63" s="94"/>
      <c r="BD63" s="94"/>
      <c r="BE63" s="94"/>
      <c r="BF63" s="94"/>
      <c r="BG63" s="94"/>
      <c r="BH63" s="94"/>
    </row>
    <row r="64" spans="1:163" ht="22.5" customHeight="1" x14ac:dyDescent="0.15">
      <c r="A64" s="115"/>
      <c r="B64" s="116"/>
      <c r="C64" s="292" t="s">
        <v>88</v>
      </c>
      <c r="D64" s="293"/>
      <c r="E64" s="293"/>
      <c r="F64" s="124" t="s">
        <v>228</v>
      </c>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14"/>
      <c r="AR64" s="91"/>
      <c r="AS64" s="91"/>
      <c r="AT64" s="91"/>
      <c r="AU64" s="91"/>
      <c r="AV64" s="93"/>
      <c r="AW64" s="94"/>
      <c r="AX64" s="94"/>
      <c r="AY64" s="94"/>
      <c r="AZ64" s="94"/>
      <c r="BA64" s="94"/>
      <c r="BB64" s="94"/>
      <c r="BC64" s="94"/>
      <c r="BD64" s="94"/>
      <c r="BE64" s="94"/>
      <c r="BF64" s="94"/>
      <c r="BG64" s="94"/>
      <c r="BH64" s="94"/>
    </row>
    <row r="65" spans="1:81" s="94" customFormat="1" ht="22.5" customHeight="1" x14ac:dyDescent="0.15">
      <c r="A65" s="117"/>
      <c r="B65" s="118"/>
      <c r="C65" s="294"/>
      <c r="D65" s="295"/>
      <c r="E65" s="295"/>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19"/>
      <c r="AO65" s="37"/>
      <c r="AP65" s="104"/>
      <c r="AQ65" s="104"/>
      <c r="AR65" s="104"/>
      <c r="AS65" s="104"/>
      <c r="AT65" s="104"/>
      <c r="AU65" s="104"/>
      <c r="AV65" s="104"/>
      <c r="AW65" s="104"/>
      <c r="AX65" s="104"/>
      <c r="AY65" s="104"/>
      <c r="AZ65" s="104"/>
      <c r="BA65" s="104"/>
      <c r="BB65" s="37"/>
      <c r="BC65" s="37"/>
      <c r="BD65" s="37"/>
      <c r="BF65" s="102"/>
      <c r="BG65" s="102"/>
      <c r="BH65" s="102"/>
      <c r="BI65" s="102"/>
      <c r="BT65" s="38"/>
      <c r="BU65" s="38"/>
      <c r="BV65" s="38"/>
      <c r="BW65" s="38"/>
      <c r="BX65" s="102"/>
      <c r="BY65" s="102"/>
      <c r="BZ65" s="102"/>
      <c r="CA65" s="102"/>
      <c r="CB65" s="102"/>
      <c r="CC65" s="102"/>
    </row>
    <row r="66" spans="1:81" ht="27" customHeight="1" x14ac:dyDescent="0.15">
      <c r="H66" s="120"/>
      <c r="AM66" s="93">
        <v>29</v>
      </c>
      <c r="AN66" s="91"/>
      <c r="AO66" s="91"/>
      <c r="AP66" s="91"/>
      <c r="AQ66" s="91"/>
      <c r="AR66" s="91"/>
      <c r="AS66" s="91"/>
      <c r="AT66" s="91"/>
    </row>
    <row r="67" spans="1:81" ht="27" customHeight="1" x14ac:dyDescent="0.15">
      <c r="H67" s="121"/>
      <c r="AM67" s="93">
        <v>30</v>
      </c>
      <c r="AN67" s="91"/>
      <c r="AO67" s="91"/>
      <c r="AP67" s="91"/>
      <c r="AQ67" s="91"/>
      <c r="AR67" s="91"/>
      <c r="AS67" s="91"/>
      <c r="AT67" s="91"/>
    </row>
    <row r="68" spans="1:81" ht="27" customHeight="1" x14ac:dyDescent="0.15">
      <c r="H68" s="120"/>
      <c r="AM68" s="93">
        <v>31</v>
      </c>
      <c r="AN68" s="91"/>
      <c r="AO68" s="91"/>
      <c r="AP68" s="91"/>
      <c r="AQ68" s="91"/>
      <c r="AR68" s="91"/>
      <c r="AS68" s="91"/>
      <c r="AT68" s="91"/>
    </row>
    <row r="69" spans="1:81" ht="27" customHeight="1" x14ac:dyDescent="0.15">
      <c r="H69" s="121"/>
      <c r="AM69" s="91"/>
      <c r="AN69" s="91"/>
      <c r="AO69" s="91"/>
      <c r="AP69" s="91"/>
      <c r="AQ69" s="91"/>
      <c r="AR69" s="91"/>
      <c r="AS69" s="91"/>
      <c r="AT69" s="91"/>
    </row>
    <row r="70" spans="1:81" ht="27" customHeight="1" x14ac:dyDescent="0.15">
      <c r="H70" s="120"/>
      <c r="AM70" s="91"/>
      <c r="AN70" s="91"/>
      <c r="AO70" s="91"/>
      <c r="AP70" s="91"/>
      <c r="AQ70" s="91"/>
      <c r="AR70" s="91"/>
      <c r="AS70" s="91"/>
      <c r="AT70" s="91"/>
    </row>
    <row r="71" spans="1:81" ht="27" customHeight="1" x14ac:dyDescent="0.15">
      <c r="H71" s="121"/>
      <c r="AM71" s="91"/>
      <c r="AN71" s="91"/>
      <c r="AO71" s="91"/>
      <c r="AP71" s="91"/>
      <c r="AQ71" s="91"/>
      <c r="AR71" s="91"/>
      <c r="AS71" s="91"/>
      <c r="AT71" s="91"/>
    </row>
    <row r="72" spans="1:81" ht="27" customHeight="1" x14ac:dyDescent="0.15">
      <c r="H72" s="120"/>
      <c r="AM72" s="91"/>
      <c r="AN72" s="91"/>
      <c r="AO72" s="91"/>
      <c r="AP72" s="91"/>
      <c r="AQ72" s="91"/>
      <c r="AR72" s="91"/>
      <c r="AS72" s="91"/>
      <c r="AT72" s="91"/>
    </row>
    <row r="73" spans="1:81" ht="27" customHeight="1" x14ac:dyDescent="0.15">
      <c r="H73" s="121"/>
      <c r="AM73" s="91"/>
      <c r="AN73" s="91"/>
      <c r="AO73" s="91"/>
      <c r="AP73" s="91"/>
      <c r="AQ73" s="91"/>
      <c r="AR73" s="91"/>
      <c r="AS73" s="91"/>
      <c r="AT73" s="91"/>
    </row>
    <row r="74" spans="1:81" ht="27" customHeight="1" x14ac:dyDescent="0.15">
      <c r="H74" s="120"/>
      <c r="AM74" s="91"/>
      <c r="AN74" s="91"/>
      <c r="AO74" s="91"/>
      <c r="AP74" s="91"/>
      <c r="AQ74" s="91"/>
      <c r="AR74" s="91"/>
      <c r="AS74" s="91"/>
      <c r="AT74" s="91"/>
    </row>
    <row r="75" spans="1:81" ht="27" customHeight="1" x14ac:dyDescent="0.15">
      <c r="H75" s="121"/>
      <c r="AM75" s="91"/>
      <c r="AN75" s="91"/>
      <c r="AO75" s="91"/>
      <c r="AP75" s="91"/>
      <c r="AQ75" s="91"/>
      <c r="AR75" s="91"/>
      <c r="AS75" s="91"/>
      <c r="AT75" s="91"/>
    </row>
    <row r="76" spans="1:81" ht="27" customHeight="1" x14ac:dyDescent="0.15">
      <c r="H76" s="120"/>
      <c r="AM76" s="91"/>
      <c r="AN76" s="91"/>
      <c r="AO76" s="91"/>
      <c r="AP76" s="91"/>
      <c r="AQ76" s="91"/>
      <c r="AR76" s="91"/>
      <c r="AS76" s="91"/>
      <c r="AT76" s="91"/>
    </row>
    <row r="77" spans="1:81" ht="27" customHeight="1" x14ac:dyDescent="0.15">
      <c r="H77" s="121"/>
      <c r="AM77" s="91"/>
      <c r="AN77" s="91"/>
      <c r="AO77" s="91"/>
      <c r="AP77" s="91"/>
      <c r="AQ77" s="91"/>
      <c r="AR77" s="91"/>
      <c r="AS77" s="91"/>
      <c r="AT77" s="91"/>
    </row>
    <row r="78" spans="1:81" ht="27" customHeight="1" x14ac:dyDescent="0.15">
      <c r="H78" s="120"/>
      <c r="AM78" s="91"/>
      <c r="AN78" s="91"/>
      <c r="AO78" s="91"/>
      <c r="AP78" s="91"/>
      <c r="AQ78" s="91"/>
      <c r="AR78" s="91"/>
      <c r="AS78" s="91"/>
      <c r="AT78" s="91"/>
    </row>
    <row r="79" spans="1:81" ht="27" customHeight="1" x14ac:dyDescent="0.15">
      <c r="H79" s="121"/>
      <c r="AM79" s="91"/>
      <c r="AN79" s="91"/>
      <c r="AO79" s="91"/>
      <c r="AP79" s="91"/>
      <c r="AQ79" s="91"/>
      <c r="AR79" s="91"/>
      <c r="AS79" s="91"/>
      <c r="AT79" s="91"/>
    </row>
    <row r="80" spans="1:81" ht="27" customHeight="1" x14ac:dyDescent="0.15">
      <c r="H80" s="120"/>
      <c r="AR80" s="91"/>
      <c r="AS80" s="91"/>
      <c r="AT80" s="91"/>
      <c r="AU80" s="91"/>
      <c r="AV80" s="91"/>
      <c r="AW80" s="91"/>
      <c r="AX80" s="91"/>
      <c r="AY80" s="91"/>
      <c r="AZ80" s="91"/>
      <c r="BA80" s="91"/>
      <c r="BB80" s="91"/>
      <c r="BC80" s="91"/>
    </row>
    <row r="81" spans="8:55" ht="27" customHeight="1" x14ac:dyDescent="0.15">
      <c r="H81" s="121"/>
      <c r="AR81" s="91"/>
      <c r="AS81" s="91"/>
      <c r="AT81" s="91"/>
      <c r="AU81" s="91"/>
      <c r="AV81" s="91"/>
      <c r="AW81" s="91"/>
      <c r="AX81" s="91"/>
      <c r="AY81" s="91"/>
      <c r="AZ81" s="91"/>
      <c r="BA81" s="91"/>
      <c r="BB81" s="91"/>
      <c r="BC81" s="91"/>
    </row>
    <row r="82" spans="8:55" ht="27" customHeight="1" x14ac:dyDescent="0.15">
      <c r="AR82" s="91"/>
      <c r="AS82" s="91"/>
      <c r="AT82" s="91"/>
      <c r="AU82" s="91"/>
      <c r="AV82" s="91"/>
      <c r="AW82" s="91"/>
      <c r="AX82" s="91"/>
      <c r="AY82" s="91"/>
      <c r="AZ82" s="91"/>
      <c r="BA82" s="91"/>
      <c r="BB82" s="91"/>
      <c r="BC82" s="91"/>
    </row>
    <row r="83" spans="8:55" ht="27" customHeight="1" x14ac:dyDescent="0.15">
      <c r="AR83" s="91"/>
      <c r="AS83" s="91"/>
      <c r="AT83" s="91"/>
      <c r="AU83" s="91"/>
      <c r="AV83" s="91"/>
      <c r="AW83" s="91"/>
      <c r="AX83" s="91"/>
      <c r="AY83" s="91"/>
      <c r="AZ83" s="91"/>
      <c r="BA83" s="91"/>
      <c r="BB83" s="91"/>
      <c r="BC83" s="91"/>
    </row>
    <row r="84" spans="8:55" ht="27" customHeight="1" x14ac:dyDescent="0.15">
      <c r="AR84" s="91"/>
      <c r="AS84" s="91"/>
      <c r="AT84" s="91"/>
      <c r="AU84" s="91"/>
      <c r="AV84" s="91"/>
      <c r="AW84" s="91"/>
      <c r="AX84" s="91"/>
      <c r="AY84" s="91"/>
      <c r="AZ84" s="91"/>
      <c r="BA84" s="91"/>
      <c r="BB84" s="91"/>
      <c r="BC84" s="91"/>
    </row>
    <row r="85" spans="8:55" ht="33" customHeight="1" x14ac:dyDescent="0.15">
      <c r="AR85" s="91"/>
      <c r="AS85" s="91"/>
      <c r="AT85" s="91"/>
      <c r="AU85" s="91"/>
      <c r="AV85" s="91"/>
      <c r="AW85" s="91"/>
      <c r="AX85" s="91"/>
      <c r="AY85" s="91"/>
      <c r="AZ85" s="91"/>
      <c r="BA85" s="91"/>
      <c r="BB85" s="91"/>
      <c r="BC85" s="91"/>
    </row>
    <row r="86" spans="8:55" ht="33" customHeight="1" x14ac:dyDescent="0.15">
      <c r="AR86" s="91"/>
      <c r="AS86" s="91"/>
      <c r="AT86" s="91"/>
      <c r="AU86" s="91"/>
      <c r="AV86" s="91"/>
      <c r="AW86" s="91"/>
      <c r="AX86" s="91"/>
      <c r="AY86" s="91"/>
      <c r="AZ86" s="91"/>
      <c r="BA86" s="91"/>
      <c r="BB86" s="91"/>
      <c r="BC86" s="91"/>
    </row>
    <row r="87" spans="8:55" ht="33" customHeight="1" x14ac:dyDescent="0.15">
      <c r="AR87" s="91"/>
      <c r="AS87" s="91"/>
      <c r="AT87" s="91"/>
      <c r="AU87" s="91"/>
      <c r="AV87" s="91"/>
      <c r="AW87" s="91"/>
      <c r="AX87" s="91"/>
      <c r="AY87" s="91"/>
      <c r="AZ87" s="91"/>
      <c r="BA87" s="91"/>
      <c r="BB87" s="91"/>
      <c r="BC87" s="91"/>
    </row>
    <row r="88" spans="8:55" ht="33" customHeight="1" x14ac:dyDescent="0.15">
      <c r="AR88" s="91"/>
      <c r="AS88" s="91"/>
      <c r="AT88" s="91"/>
      <c r="AU88" s="91"/>
      <c r="AV88" s="91"/>
      <c r="AW88" s="91"/>
      <c r="AX88" s="91"/>
      <c r="AY88" s="91"/>
      <c r="AZ88" s="91"/>
      <c r="BA88" s="91"/>
      <c r="BB88" s="91"/>
      <c r="BC88" s="91"/>
    </row>
  </sheetData>
  <sheetProtection sheet="1" objects="1" scenarios="1"/>
  <mergeCells count="210">
    <mergeCell ref="G12:L12"/>
    <mergeCell ref="G14:H14"/>
    <mergeCell ref="G15:H15"/>
    <mergeCell ref="J15:K15"/>
    <mergeCell ref="M15:N15"/>
    <mergeCell ref="P15:AM15"/>
    <mergeCell ref="J62:AM63"/>
    <mergeCell ref="F25:AE26"/>
    <mergeCell ref="AN46:AN47"/>
    <mergeCell ref="C47:AM47"/>
    <mergeCell ref="AN13:AN45"/>
    <mergeCell ref="AH27:AM28"/>
    <mergeCell ref="P44:S44"/>
    <mergeCell ref="P45:S45"/>
    <mergeCell ref="T45:V45"/>
    <mergeCell ref="T44:V44"/>
    <mergeCell ref="W44:X44"/>
    <mergeCell ref="W45:X45"/>
    <mergeCell ref="AE44:AL45"/>
    <mergeCell ref="Z45:AC45"/>
    <mergeCell ref="Z44:AC44"/>
    <mergeCell ref="A46:AM46"/>
    <mergeCell ref="J14:AM14"/>
    <mergeCell ref="V27:AA28"/>
    <mergeCell ref="AB27:AG28"/>
    <mergeCell ref="C64:E65"/>
    <mergeCell ref="N27:P28"/>
    <mergeCell ref="N29:P30"/>
    <mergeCell ref="N31:P32"/>
    <mergeCell ref="H27:I28"/>
    <mergeCell ref="H29:I30"/>
    <mergeCell ref="H31:I32"/>
    <mergeCell ref="V31:AA32"/>
    <mergeCell ref="M31:M32"/>
    <mergeCell ref="V29:AA30"/>
    <mergeCell ref="F29:G30"/>
    <mergeCell ref="J29:J30"/>
    <mergeCell ref="M29:M30"/>
    <mergeCell ref="Q31:S32"/>
    <mergeCell ref="Q33:S34"/>
    <mergeCell ref="F31:G32"/>
    <mergeCell ref="J31:J32"/>
    <mergeCell ref="K29:L30"/>
    <mergeCell ref="K31:L32"/>
    <mergeCell ref="A48:AM48"/>
    <mergeCell ref="J40:U40"/>
    <mergeCell ref="J41:U41"/>
    <mergeCell ref="J42:U42"/>
    <mergeCell ref="Q39:R39"/>
    <mergeCell ref="S39:AI39"/>
    <mergeCell ref="C39:E42"/>
    <mergeCell ref="F42:I42"/>
    <mergeCell ref="F41:I41"/>
    <mergeCell ref="F40:I40"/>
    <mergeCell ref="K44:M44"/>
    <mergeCell ref="J43:AM43"/>
    <mergeCell ref="C43:I45"/>
    <mergeCell ref="N5:AL5"/>
    <mergeCell ref="AF19:AM19"/>
    <mergeCell ref="AF20:AM20"/>
    <mergeCell ref="AF21:AM21"/>
    <mergeCell ref="C22:E24"/>
    <mergeCell ref="F20:AE20"/>
    <mergeCell ref="J16:AE16"/>
    <mergeCell ref="Q18:AE18"/>
    <mergeCell ref="C19:E19"/>
    <mergeCell ref="G19:H19"/>
    <mergeCell ref="J19:K19"/>
    <mergeCell ref="M19:N19"/>
    <mergeCell ref="F22:AE24"/>
    <mergeCell ref="AF22:AM24"/>
    <mergeCell ref="F35:G36"/>
    <mergeCell ref="J35:J36"/>
    <mergeCell ref="N4:AL4"/>
    <mergeCell ref="G4:M4"/>
    <mergeCell ref="G5:M5"/>
    <mergeCell ref="G7:M7"/>
    <mergeCell ref="G8:M8"/>
    <mergeCell ref="G9:M9"/>
    <mergeCell ref="G10:M10"/>
    <mergeCell ref="G6:M6"/>
    <mergeCell ref="N10:AL10"/>
    <mergeCell ref="N9:AL9"/>
    <mergeCell ref="N8:AL8"/>
    <mergeCell ref="N7:AL7"/>
    <mergeCell ref="N6:AL6"/>
    <mergeCell ref="BB40:BD40"/>
    <mergeCell ref="A12:E12"/>
    <mergeCell ref="O18:P18"/>
    <mergeCell ref="C14:E14"/>
    <mergeCell ref="C15:E15"/>
    <mergeCell ref="F16:I16"/>
    <mergeCell ref="F18:I18"/>
    <mergeCell ref="J18:K18"/>
    <mergeCell ref="L18:N18"/>
    <mergeCell ref="W19:X19"/>
    <mergeCell ref="Z19:AA19"/>
    <mergeCell ref="AC19:AD19"/>
    <mergeCell ref="C20:E20"/>
    <mergeCell ref="C21:E21"/>
    <mergeCell ref="F21:AE21"/>
    <mergeCell ref="P19:Q19"/>
    <mergeCell ref="T19:U19"/>
    <mergeCell ref="Q27:S28"/>
    <mergeCell ref="T27:U28"/>
    <mergeCell ref="F27:G28"/>
    <mergeCell ref="J27:J28"/>
    <mergeCell ref="M27:M28"/>
    <mergeCell ref="T29:U30"/>
    <mergeCell ref="T37:U38"/>
    <mergeCell ref="C16:E18"/>
    <mergeCell ref="F17:I17"/>
    <mergeCell ref="J17:AE17"/>
    <mergeCell ref="T35:U36"/>
    <mergeCell ref="F33:G34"/>
    <mergeCell ref="J33:J34"/>
    <mergeCell ref="M33:M34"/>
    <mergeCell ref="Q35:S36"/>
    <mergeCell ref="K33:L34"/>
    <mergeCell ref="K35:L36"/>
    <mergeCell ref="AB29:AG30"/>
    <mergeCell ref="K27:L28"/>
    <mergeCell ref="K37:L38"/>
    <mergeCell ref="N33:P34"/>
    <mergeCell ref="N35:P36"/>
    <mergeCell ref="N37:P38"/>
    <mergeCell ref="H33:I34"/>
    <mergeCell ref="H35:I36"/>
    <mergeCell ref="H37:I38"/>
    <mergeCell ref="T31:U32"/>
    <mergeCell ref="Q29:S30"/>
    <mergeCell ref="M35:M36"/>
    <mergeCell ref="T33:U34"/>
    <mergeCell ref="AF51:AM53"/>
    <mergeCell ref="C51:E53"/>
    <mergeCell ref="F51:I51"/>
    <mergeCell ref="AM8:AN10"/>
    <mergeCell ref="AM7:AN7"/>
    <mergeCell ref="AM4:AN6"/>
    <mergeCell ref="A1:AN1"/>
    <mergeCell ref="K45:M45"/>
    <mergeCell ref="V40:AM40"/>
    <mergeCell ref="V41:AM41"/>
    <mergeCell ref="V42:AM42"/>
    <mergeCell ref="C25:E38"/>
    <mergeCell ref="A7:F7"/>
    <mergeCell ref="A3:F3"/>
    <mergeCell ref="A8:F10"/>
    <mergeCell ref="A4:F6"/>
    <mergeCell ref="F37:G38"/>
    <mergeCell ref="J37:J38"/>
    <mergeCell ref="M37:M38"/>
    <mergeCell ref="Q37:S38"/>
    <mergeCell ref="F39:I39"/>
    <mergeCell ref="J39:K39"/>
    <mergeCell ref="L39:P39"/>
    <mergeCell ref="A13:AM13"/>
    <mergeCell ref="C49:I49"/>
    <mergeCell ref="K49:L49"/>
    <mergeCell ref="N49:O49"/>
    <mergeCell ref="Q49:R49"/>
    <mergeCell ref="X49:Y49"/>
    <mergeCell ref="T49:W49"/>
    <mergeCell ref="AA49:AM49"/>
    <mergeCell ref="C50:E50"/>
    <mergeCell ref="G50:H50"/>
    <mergeCell ref="J50:K50"/>
    <mergeCell ref="M50:N50"/>
    <mergeCell ref="P50:Q50"/>
    <mergeCell ref="T50:U50"/>
    <mergeCell ref="W50:X50"/>
    <mergeCell ref="Z50:AA50"/>
    <mergeCell ref="AC50:AD50"/>
    <mergeCell ref="AF50:AM50"/>
    <mergeCell ref="F56:I56"/>
    <mergeCell ref="F57:I57"/>
    <mergeCell ref="F58:I59"/>
    <mergeCell ref="J58:L58"/>
    <mergeCell ref="M58:AE58"/>
    <mergeCell ref="J59:AE59"/>
    <mergeCell ref="J54:P54"/>
    <mergeCell ref="J55:P55"/>
    <mergeCell ref="J56:P56"/>
    <mergeCell ref="Q56:AM56"/>
    <mergeCell ref="Q55:AM55"/>
    <mergeCell ref="Q54:AM54"/>
    <mergeCell ref="F64:AM65"/>
    <mergeCell ref="U57:AM57"/>
    <mergeCell ref="J57:T57"/>
    <mergeCell ref="J51:AE51"/>
    <mergeCell ref="F52:I52"/>
    <mergeCell ref="J52:AE52"/>
    <mergeCell ref="F53:I53"/>
    <mergeCell ref="F60:I61"/>
    <mergeCell ref="C60:E63"/>
    <mergeCell ref="C54:E59"/>
    <mergeCell ref="J53:K53"/>
    <mergeCell ref="L53:N53"/>
    <mergeCell ref="O53:P53"/>
    <mergeCell ref="Q53:AE53"/>
    <mergeCell ref="AF59:AM59"/>
    <mergeCell ref="AF58:AM58"/>
    <mergeCell ref="J60:P60"/>
    <mergeCell ref="J61:M61"/>
    <mergeCell ref="N61:AE61"/>
    <mergeCell ref="F62:I63"/>
    <mergeCell ref="Q60:AM60"/>
    <mergeCell ref="AF61:AM61"/>
    <mergeCell ref="F54:I54"/>
    <mergeCell ref="F55:I55"/>
  </mergeCells>
  <phoneticPr fontId="2"/>
  <conditionalFormatting sqref="A12:E12 J19">
    <cfRule type="colorScale" priority="167">
      <colorScale>
        <cfvo type="min"/>
        <cfvo type="max"/>
        <color rgb="FFFF7128"/>
        <color rgb="FFFFEF9C"/>
      </colorScale>
    </cfRule>
  </conditionalFormatting>
  <conditionalFormatting sqref="F20">
    <cfRule type="expression" dxfId="73" priority="142">
      <formula>$F$20&gt;0</formula>
    </cfRule>
  </conditionalFormatting>
  <conditionalFormatting sqref="F21">
    <cfRule type="colorScale" priority="189">
      <colorScale>
        <cfvo type="min"/>
        <cfvo type="max"/>
        <color rgb="FFFFC000"/>
        <color rgb="FFFFC000"/>
      </colorScale>
    </cfRule>
    <cfRule type="colorScale" priority="188">
      <colorScale>
        <cfvo type="min"/>
        <cfvo type="max"/>
        <color rgb="FFFF7128"/>
        <color rgb="FFFFC000"/>
      </colorScale>
    </cfRule>
    <cfRule type="expression" priority="187">
      <formula>$F$21=""</formula>
    </cfRule>
    <cfRule type="expression" dxfId="72" priority="186">
      <formula>$F$21&lt;&gt;""</formula>
    </cfRule>
  </conditionalFormatting>
  <conditionalFormatting sqref="F25">
    <cfRule type="expression" dxfId="71" priority="61">
      <formula>$F$25="▼宿泊施設の種類を選択してください"</formula>
    </cfRule>
  </conditionalFormatting>
  <conditionalFormatting sqref="F21:AE21">
    <cfRule type="expression" dxfId="70" priority="60">
      <formula>$F$21="▼宿泊先を選択してください"</formula>
    </cfRule>
  </conditionalFormatting>
  <conditionalFormatting sqref="F22:AE24">
    <cfRule type="expression" dxfId="69" priority="10">
      <formula>$F$22=""</formula>
    </cfRule>
  </conditionalFormatting>
  <conditionalFormatting sqref="G14:H14">
    <cfRule type="expression" dxfId="68" priority="25">
      <formula>$G$14=""</formula>
    </cfRule>
  </conditionalFormatting>
  <conditionalFormatting sqref="G15:H15">
    <cfRule type="expression" dxfId="67" priority="29">
      <formula>$G$15=""</formula>
    </cfRule>
  </conditionalFormatting>
  <conditionalFormatting sqref="G19:H19">
    <cfRule type="expression" dxfId="66" priority="132">
      <formula>$G$19&gt;0</formula>
    </cfRule>
  </conditionalFormatting>
  <conditionalFormatting sqref="G50:H50">
    <cfRule type="expression" dxfId="65" priority="93">
      <formula>$G$19&gt;0</formula>
    </cfRule>
    <cfRule type="expression" dxfId="64" priority="20">
      <formula>$G$50=""</formula>
    </cfRule>
  </conditionalFormatting>
  <conditionalFormatting sqref="H27 K27 H29 K29 H31 K31 H33 K33 H35 K35 H37 K37">
    <cfRule type="notContainsBlanks" dxfId="63" priority="136">
      <formula>LEN(TRIM(H27))&gt;0</formula>
    </cfRule>
  </conditionalFormatting>
  <conditionalFormatting sqref="J16:J17">
    <cfRule type="colorScale" priority="163">
      <colorScale>
        <cfvo type="min"/>
        <cfvo type="max"/>
        <color rgb="FFFF7128"/>
        <color rgb="FFFFC000"/>
      </colorScale>
    </cfRule>
    <cfRule type="expression" priority="161">
      <formula>$J$16&lt;&gt;""</formula>
    </cfRule>
    <cfRule type="expression" priority="162">
      <formula>$J$16=""</formula>
    </cfRule>
    <cfRule type="expression" dxfId="62" priority="160">
      <formula>$J$16&lt;&gt;""</formula>
    </cfRule>
    <cfRule type="expression" dxfId="61" priority="159">
      <formula>$J$16&lt;&gt;""</formula>
    </cfRule>
  </conditionalFormatting>
  <conditionalFormatting sqref="J19">
    <cfRule type="expression" dxfId="60" priority="153">
      <formula>$J$19&lt;&gt;""</formula>
    </cfRule>
  </conditionalFormatting>
  <conditionalFormatting sqref="J57">
    <cfRule type="expression" dxfId="59" priority="66">
      <formula>$J$57=""</formula>
    </cfRule>
  </conditionalFormatting>
  <conditionalFormatting sqref="J62">
    <cfRule type="expression" dxfId="58" priority="62">
      <formula>$J$62=""</formula>
    </cfRule>
  </conditionalFormatting>
  <conditionalFormatting sqref="J15:K15">
    <cfRule type="expression" dxfId="57" priority="28">
      <formula>$J$15=""</formula>
    </cfRule>
  </conditionalFormatting>
  <conditionalFormatting sqref="J50:K50">
    <cfRule type="expression" dxfId="56" priority="21">
      <formula>$J$50=""</formula>
    </cfRule>
  </conditionalFormatting>
  <conditionalFormatting sqref="J54:P54">
    <cfRule type="expression" dxfId="55" priority="69">
      <formula>$J$54=""</formula>
    </cfRule>
  </conditionalFormatting>
  <conditionalFormatting sqref="J55:P55">
    <cfRule type="expression" dxfId="54" priority="68">
      <formula>$J$55=""</formula>
    </cfRule>
  </conditionalFormatting>
  <conditionalFormatting sqref="J56:P56">
    <cfRule type="expression" dxfId="53" priority="67">
      <formula>$J$56="▼選択してください"</formula>
    </cfRule>
  </conditionalFormatting>
  <conditionalFormatting sqref="J60:P60">
    <cfRule type="expression" dxfId="52" priority="63">
      <formula>$J$60="▼選択してください"</formula>
    </cfRule>
  </conditionalFormatting>
  <conditionalFormatting sqref="J40:U40">
    <cfRule type="expression" dxfId="51" priority="118">
      <formula>$J$40=""</formula>
    </cfRule>
  </conditionalFormatting>
  <conditionalFormatting sqref="J41:U41">
    <cfRule type="expression" dxfId="50" priority="117">
      <formula>$J$41=""</formula>
    </cfRule>
  </conditionalFormatting>
  <conditionalFormatting sqref="J42:U42">
    <cfRule type="expression" dxfId="49" priority="116">
      <formula>$J$42=""</formula>
    </cfRule>
  </conditionalFormatting>
  <conditionalFormatting sqref="J16:AE16">
    <cfRule type="expression" dxfId="48" priority="78">
      <formula>$J$16=""</formula>
    </cfRule>
  </conditionalFormatting>
  <conditionalFormatting sqref="J17:AE17">
    <cfRule type="expression" dxfId="47" priority="79">
      <formula>$J$17=""</formula>
    </cfRule>
  </conditionalFormatting>
  <conditionalFormatting sqref="J51:AE51">
    <cfRule type="expression" dxfId="46" priority="6">
      <formula>$J$51=""</formula>
    </cfRule>
  </conditionalFormatting>
  <conditionalFormatting sqref="J52:AE52">
    <cfRule type="expression" dxfId="45" priority="75">
      <formula>$J$52=""</formula>
    </cfRule>
  </conditionalFormatting>
  <conditionalFormatting sqref="J59:AE59">
    <cfRule type="expression" dxfId="44" priority="64">
      <formula>$J$59=""</formula>
    </cfRule>
  </conditionalFormatting>
  <conditionalFormatting sqref="K49:L49">
    <cfRule type="expression" dxfId="43" priority="107">
      <formula>$G$19&gt;0</formula>
    </cfRule>
    <cfRule type="expression" dxfId="42" priority="105">
      <formula>$K$49=""</formula>
    </cfRule>
  </conditionalFormatting>
  <conditionalFormatting sqref="K44:M44">
    <cfRule type="expression" dxfId="41" priority="51">
      <formula>$K$44=""</formula>
    </cfRule>
  </conditionalFormatting>
  <conditionalFormatting sqref="K45:M45">
    <cfRule type="expression" dxfId="40" priority="52">
      <formula>$K$45=""</formula>
    </cfRule>
  </conditionalFormatting>
  <conditionalFormatting sqref="L18 Q18">
    <cfRule type="colorScale" priority="183">
      <colorScale>
        <cfvo type="min"/>
        <cfvo type="max"/>
        <color rgb="FFFF7128"/>
        <color rgb="FFFFEF9C"/>
      </colorScale>
    </cfRule>
  </conditionalFormatting>
  <conditionalFormatting sqref="L18">
    <cfRule type="expression" dxfId="39" priority="158">
      <formula>$L$18&lt;&gt;""</formula>
    </cfRule>
  </conditionalFormatting>
  <conditionalFormatting sqref="L39 J39">
    <cfRule type="expression" priority="122">
      <formula>IF($J$39="","郵便番号","$J$43")</formula>
    </cfRule>
  </conditionalFormatting>
  <conditionalFormatting sqref="L53">
    <cfRule type="expression" dxfId="38" priority="84">
      <formula>$L$18&lt;&gt;""</formula>
    </cfRule>
  </conditionalFormatting>
  <conditionalFormatting sqref="L53:N53">
    <cfRule type="expression" dxfId="37" priority="74">
      <formula>$L$53=""</formula>
    </cfRule>
  </conditionalFormatting>
  <conditionalFormatting sqref="L39:P39">
    <cfRule type="expression" dxfId="36" priority="120" stopIfTrue="1">
      <formula>$L$39=""</formula>
    </cfRule>
  </conditionalFormatting>
  <conditionalFormatting sqref="M19">
    <cfRule type="expression" dxfId="35" priority="141">
      <formula>$M$19&gt;0</formula>
    </cfRule>
  </conditionalFormatting>
  <conditionalFormatting sqref="M50">
    <cfRule type="expression" dxfId="34" priority="98">
      <formula>$M$19&gt;0</formula>
    </cfRule>
  </conditionalFormatting>
  <conditionalFormatting sqref="M15:N15">
    <cfRule type="expression" dxfId="33" priority="27">
      <formula>$M$15=""</formula>
    </cfRule>
  </conditionalFormatting>
  <conditionalFormatting sqref="M50:N50">
    <cfRule type="expression" dxfId="32" priority="19">
      <formula>$M$50=""</formula>
    </cfRule>
  </conditionalFormatting>
  <conditionalFormatting sqref="M58:AE58">
    <cfRule type="expression" dxfId="31" priority="65">
      <formula>$M$58=""</formula>
    </cfRule>
  </conditionalFormatting>
  <conditionalFormatting sqref="N49:O49">
    <cfRule type="expression" dxfId="30" priority="35">
      <formula>$N$49=""</formula>
    </cfRule>
  </conditionalFormatting>
  <conditionalFormatting sqref="N61:AE61">
    <cfRule type="expression" dxfId="29" priority="58">
      <formula>$N$61=""</formula>
    </cfRule>
  </conditionalFormatting>
  <conditionalFormatting sqref="P19:Q19">
    <cfRule type="expression" dxfId="28" priority="127">
      <formula>$P$19="曜日選択"</formula>
    </cfRule>
  </conditionalFormatting>
  <conditionalFormatting sqref="P50:Q50">
    <cfRule type="expression" dxfId="27" priority="5">
      <formula>$P$50="曜日選択"</formula>
    </cfRule>
  </conditionalFormatting>
  <conditionalFormatting sqref="Q18 L18 J19">
    <cfRule type="colorScale" priority="168">
      <colorScale>
        <cfvo type="min"/>
        <cfvo type="max"/>
        <color rgb="FFFFC000"/>
        <color rgb="FFFFC000"/>
      </colorScale>
    </cfRule>
  </conditionalFormatting>
  <conditionalFormatting sqref="Q18">
    <cfRule type="expression" dxfId="26" priority="157">
      <formula>$Q$18&lt;&gt;""</formula>
    </cfRule>
  </conditionalFormatting>
  <conditionalFormatting sqref="Q27 Q29 Q37 Q31 Q33 Q35 AE35 AE33 AE31">
    <cfRule type="colorScale" priority="206">
      <colorScale>
        <cfvo type="min"/>
        <cfvo type="max"/>
        <color rgb="FFFFC000"/>
        <color rgb="FFFFC000"/>
      </colorScale>
    </cfRule>
    <cfRule type="colorScale" priority="207">
      <colorScale>
        <cfvo type="min"/>
        <cfvo type="max"/>
        <color rgb="FFFF7128"/>
        <color rgb="FFFFEF9C"/>
      </colorScale>
    </cfRule>
  </conditionalFormatting>
  <conditionalFormatting sqref="Q39">
    <cfRule type="expression" priority="123" stopIfTrue="1">
      <formula>IF($L$39="","郵便番号","")</formula>
    </cfRule>
    <cfRule type="expression" priority="124">
      <formula>IF($L$39="","郵便番号","")</formula>
    </cfRule>
  </conditionalFormatting>
  <conditionalFormatting sqref="Q49">
    <cfRule type="expression" dxfId="25" priority="109">
      <formula>$M$19&gt;0</formula>
    </cfRule>
  </conditionalFormatting>
  <conditionalFormatting sqref="Q53 L53">
    <cfRule type="colorScale" priority="90">
      <colorScale>
        <cfvo type="min"/>
        <cfvo type="max"/>
        <color rgb="FFFFC000"/>
        <color rgb="FFFFC000"/>
      </colorScale>
    </cfRule>
    <cfRule type="colorScale" priority="91">
      <colorScale>
        <cfvo type="min"/>
        <cfvo type="max"/>
        <color rgb="FFFF7128"/>
        <color rgb="FFFFEF9C"/>
      </colorScale>
    </cfRule>
  </conditionalFormatting>
  <conditionalFormatting sqref="Q53">
    <cfRule type="expression" dxfId="24" priority="83">
      <formula>$Q$18&lt;&gt;""</formula>
    </cfRule>
  </conditionalFormatting>
  <conditionalFormatting sqref="Q49:R49">
    <cfRule type="expression" dxfId="23" priority="103">
      <formula>$Q$49=""</formula>
    </cfRule>
  </conditionalFormatting>
  <conditionalFormatting sqref="Q53:AE53">
    <cfRule type="expression" dxfId="22" priority="73">
      <formula>$Q$53=""</formula>
    </cfRule>
  </conditionalFormatting>
  <conditionalFormatting sqref="S39:AI39">
    <cfRule type="expression" dxfId="21" priority="119">
      <formula>$S$39=""</formula>
    </cfRule>
  </conditionalFormatting>
  <conditionalFormatting sqref="T19">
    <cfRule type="expression" dxfId="20" priority="133">
      <formula>$T$19&gt;0</formula>
    </cfRule>
  </conditionalFormatting>
  <conditionalFormatting sqref="T44">
    <cfRule type="expression" dxfId="19" priority="212">
      <formula>$T$44=""</formula>
    </cfRule>
  </conditionalFormatting>
  <conditionalFormatting sqref="T45">
    <cfRule type="expression" dxfId="18" priority="214">
      <formula>$T$45=""</formula>
    </cfRule>
  </conditionalFormatting>
  <conditionalFormatting sqref="T50">
    <cfRule type="expression" dxfId="17" priority="94">
      <formula>$T$19&gt;0</formula>
    </cfRule>
  </conditionalFormatting>
  <conditionalFormatting sqref="T50:U50">
    <cfRule type="expression" dxfId="16" priority="16">
      <formula>$T$50=""</formula>
    </cfRule>
  </conditionalFormatting>
  <conditionalFormatting sqref="V29:AA30">
    <cfRule type="expression" dxfId="15" priority="11">
      <formula>$F$22=""</formula>
    </cfRule>
  </conditionalFormatting>
  <conditionalFormatting sqref="W19">
    <cfRule type="expression" dxfId="14" priority="139">
      <formula>$W$19&gt;0</formula>
    </cfRule>
  </conditionalFormatting>
  <conditionalFormatting sqref="W50">
    <cfRule type="expression" dxfId="13" priority="96">
      <formula>$W$19&gt;0</formula>
    </cfRule>
  </conditionalFormatting>
  <conditionalFormatting sqref="W50:X50">
    <cfRule type="expression" dxfId="12" priority="15">
      <formula>$W$50=""</formula>
    </cfRule>
  </conditionalFormatting>
  <conditionalFormatting sqref="X49">
    <cfRule type="expression" dxfId="11" priority="108">
      <formula>$T$19&gt;0</formula>
    </cfRule>
  </conditionalFormatting>
  <conditionalFormatting sqref="X49:Y49">
    <cfRule type="expression" dxfId="10" priority="102">
      <formula>$X$49=""</formula>
    </cfRule>
  </conditionalFormatting>
  <conditionalFormatting sqref="Z19">
    <cfRule type="expression" dxfId="9" priority="140">
      <formula>$Z$19&gt;0</formula>
    </cfRule>
  </conditionalFormatting>
  <conditionalFormatting sqref="Z50">
    <cfRule type="expression" dxfId="8" priority="97">
      <formula>$Z$19&gt;0</formula>
    </cfRule>
  </conditionalFormatting>
  <conditionalFormatting sqref="Z50:AA50">
    <cfRule type="expression" dxfId="7" priority="14">
      <formula>$Z$50=""</formula>
    </cfRule>
  </conditionalFormatting>
  <conditionalFormatting sqref="Z45:AC45">
    <cfRule type="expression" dxfId="6" priority="24">
      <formula>$AE$44="エラー　延宿泊数(人)の合計が一致しません"</formula>
    </cfRule>
    <cfRule type="expression" dxfId="5" priority="23">
      <formula>$AM$44=$AB$27</formula>
    </cfRule>
  </conditionalFormatting>
  <conditionalFormatting sqref="AB27:AG28">
    <cfRule type="expression" dxfId="4" priority="22">
      <formula>$AM$44=$AB$27</formula>
    </cfRule>
  </conditionalFormatting>
  <conditionalFormatting sqref="AC19">
    <cfRule type="expression" dxfId="3" priority="138">
      <formula>$AC$19="曜日選択"</formula>
    </cfRule>
  </conditionalFormatting>
  <conditionalFormatting sqref="AC50:AD50">
    <cfRule type="expression" dxfId="2" priority="2">
      <formula>$AC$50="曜日選択"</formula>
    </cfRule>
  </conditionalFormatting>
  <conditionalFormatting sqref="AE44">
    <cfRule type="expression" dxfId="1" priority="266">
      <formula>$AM$44=$AB$27</formula>
    </cfRule>
  </conditionalFormatting>
  <conditionalFormatting sqref="AM45">
    <cfRule type="expression" dxfId="0" priority="216">
      <formula>$T$44=""</formula>
    </cfRule>
  </conditionalFormatting>
  <conditionalFormatting sqref="G12">
    <cfRule type="colorScale" priority="1">
      <colorScale>
        <cfvo type="min"/>
        <cfvo type="max"/>
        <color rgb="FFFF7128"/>
        <color rgb="FFFFEF9C"/>
      </colorScale>
    </cfRule>
  </conditionalFormatting>
  <dataValidations count="7">
    <dataValidation allowBlank="1" showInputMessage="1" sqref="J19:K19 T19:U19 M19:N19 N49:O49 X49:Y49 Q49:R49 J50:K50 T50:U50 M50:N50 J15:K15 M15:N15" xr:uid="{82BDB25F-BC2E-44F3-B4DE-CB2CCFA9CA7F}"/>
    <dataValidation type="list" allowBlank="1" showInputMessage="1" showErrorMessage="1" sqref="BF14:BF17 BB12:BB13 BB48 BF49 BF51:BF52" xr:uid="{1CA73D4D-BBF2-442B-9590-C87D029F487D}">
      <formula1>$BF$12:$BF$16</formula1>
    </dataValidation>
    <dataValidation type="list" allowBlank="1" showInputMessage="1" showErrorMessage="1" sqref="CJ19" xr:uid="{27695BFF-A201-449E-A11D-1459F81D48A9}">
      <formula1>CJ19:CJ19</formula1>
    </dataValidation>
    <dataValidation type="list" allowBlank="1" showInputMessage="1" sqref="AC19:AD19 P19:Q19 AC50:AD50 P50:Q50" xr:uid="{4F73B01F-7C28-404B-8CE7-6A564446C34A}">
      <formula1>$AO$14:$AO$21</formula1>
    </dataValidation>
    <dataValidation type="list" allowBlank="1" showInputMessage="1" showErrorMessage="1" sqref="J56:P56" xr:uid="{FEA90648-A724-4E7D-8D43-BF4F5E14CFD6}">
      <formula1>$AP$55:$AP$57</formula1>
    </dataValidation>
    <dataValidation type="list" allowBlank="1" showInputMessage="1" showErrorMessage="1" sqref="J60:P60" xr:uid="{6B220B85-3471-4A89-BF87-FA576EAEB140}">
      <formula1>$AP$60:$AP$63</formula1>
    </dataValidation>
    <dataValidation type="list" allowBlank="1" showInputMessage="1" showErrorMessage="1" sqref="F25" xr:uid="{4087A55C-AB9F-43EC-9791-97B1AB49A489}">
      <formula1>$AP$27:$AP$29</formula1>
    </dataValidation>
  </dataValidations>
  <pageMargins left="0.7" right="0.7" top="0.75" bottom="0.75" header="0.3" footer="0.3"/>
  <pageSetup paperSize="8" orientation="landscape"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D477-0B00-4EF4-821A-028CEBBF56B2}">
  <sheetPr>
    <tabColor rgb="FFFFFF00"/>
  </sheetPr>
  <dimension ref="A1:BP61"/>
  <sheetViews>
    <sheetView showGridLines="0" view="pageBreakPreview" topLeftCell="A19" zoomScaleNormal="100" zoomScaleSheetLayoutView="100" workbookViewId="0">
      <selection activeCell="AF35" sqref="AF35:AI36"/>
    </sheetView>
  </sheetViews>
  <sheetFormatPr defaultColWidth="2.625" defaultRowHeight="14.25" x14ac:dyDescent="0.15"/>
  <cols>
    <col min="1" max="4" width="3.375" style="6" customWidth="1"/>
    <col min="5" max="5" width="2.75" style="6" customWidth="1"/>
    <col min="6" max="6" width="3.375" style="6" customWidth="1"/>
    <col min="7" max="7" width="2.75" style="6" customWidth="1"/>
    <col min="8" max="8" width="2.125" style="6" customWidth="1"/>
    <col min="9" max="28" width="1.5" style="6" customWidth="1"/>
    <col min="29" max="29" width="2.75" style="6" customWidth="1"/>
    <col min="30" max="52" width="1.5" style="6" customWidth="1"/>
    <col min="53" max="53" width="2.75" style="6" customWidth="1"/>
    <col min="54" max="54" width="1.5" style="6" customWidth="1"/>
    <col min="55" max="16384" width="2.625" style="6"/>
  </cols>
  <sheetData>
    <row r="1" spans="1:55" x14ac:dyDescent="0.15">
      <c r="A1" s="429" t="s">
        <v>24</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row>
    <row r="4" spans="1:55" x14ac:dyDescent="0.15">
      <c r="A4" s="417" t="s">
        <v>25</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V4" s="417"/>
      <c r="AW4" s="417"/>
      <c r="AX4" s="417"/>
      <c r="AY4" s="417"/>
      <c r="AZ4" s="417"/>
      <c r="BA4" s="417"/>
      <c r="BB4" s="417"/>
    </row>
    <row r="5" spans="1:55" x14ac:dyDescent="0.15">
      <c r="A5" s="4"/>
      <c r="B5" s="4"/>
      <c r="C5" s="4"/>
      <c r="D5" s="4"/>
      <c r="E5" s="4"/>
      <c r="F5" s="4"/>
      <c r="G5" s="4"/>
      <c r="H5" s="4"/>
      <c r="I5" s="4"/>
      <c r="J5" s="4"/>
      <c r="K5" s="4"/>
      <c r="L5" s="4"/>
      <c r="M5" s="4"/>
      <c r="N5" s="4"/>
      <c r="O5" s="4"/>
      <c r="P5" s="4"/>
      <c r="Q5" s="4"/>
      <c r="R5" s="4"/>
      <c r="S5" s="4"/>
      <c r="T5" s="4"/>
      <c r="U5" s="4"/>
      <c r="V5" s="4"/>
      <c r="W5" s="4"/>
      <c r="X5" s="4"/>
      <c r="Y5" s="4"/>
      <c r="Z5" s="4"/>
      <c r="AA5" s="4"/>
      <c r="AB5" s="4"/>
      <c r="AG5" s="4"/>
      <c r="AH5" s="4"/>
      <c r="AI5" s="4"/>
      <c r="AJ5" s="4"/>
      <c r="AK5" s="4"/>
      <c r="AL5" s="4"/>
      <c r="AM5" s="4"/>
      <c r="AN5" s="4"/>
      <c r="AO5" s="4"/>
      <c r="AP5" s="4"/>
      <c r="AQ5" s="4"/>
      <c r="AR5" s="4"/>
      <c r="AS5" s="4"/>
      <c r="AT5" s="4"/>
      <c r="AU5" s="4"/>
      <c r="AV5" s="4"/>
      <c r="AW5" s="4"/>
      <c r="AX5" s="4"/>
      <c r="AY5" s="4"/>
      <c r="AZ5" s="4"/>
    </row>
    <row r="6" spans="1:55" x14ac:dyDescent="0.15">
      <c r="A6" s="4"/>
      <c r="B6" s="4"/>
      <c r="C6" s="4"/>
      <c r="D6" s="4"/>
      <c r="E6" s="4"/>
      <c r="F6" s="4"/>
      <c r="G6" s="4"/>
      <c r="H6" s="4"/>
      <c r="I6" s="4"/>
      <c r="J6" s="4"/>
      <c r="K6" s="4"/>
      <c r="L6" s="4"/>
      <c r="M6" s="4"/>
      <c r="N6" s="4"/>
      <c r="O6" s="4"/>
      <c r="P6" s="4"/>
      <c r="Q6" s="4"/>
      <c r="R6" s="4"/>
      <c r="S6" s="4"/>
      <c r="T6" s="4"/>
      <c r="U6" s="4"/>
      <c r="V6" s="4"/>
      <c r="W6" s="4"/>
      <c r="X6" s="4"/>
      <c r="Y6" s="4"/>
      <c r="Z6" s="4"/>
      <c r="AA6" s="4"/>
      <c r="AB6" s="4"/>
      <c r="AG6" s="4"/>
      <c r="AH6" s="4"/>
      <c r="AI6" s="4"/>
      <c r="AJ6" s="4"/>
      <c r="AK6" s="4"/>
      <c r="AL6" s="4"/>
      <c r="AM6" s="4"/>
      <c r="AN6" s="4"/>
      <c r="AO6" s="4"/>
      <c r="AP6" s="4"/>
      <c r="AQ6" s="4"/>
      <c r="AR6" s="4"/>
      <c r="AS6" s="4"/>
      <c r="AT6" s="4"/>
      <c r="AU6" s="4"/>
      <c r="AV6" s="4"/>
      <c r="AW6" s="4"/>
      <c r="AX6" s="4"/>
      <c r="AY6" s="4"/>
      <c r="AZ6" s="4"/>
    </row>
    <row r="7" spans="1:55" x14ac:dyDescent="0.15">
      <c r="A7" s="67"/>
      <c r="B7" s="67"/>
      <c r="C7" s="67"/>
      <c r="D7" s="67"/>
      <c r="E7" s="67"/>
      <c r="F7" s="67"/>
      <c r="G7" s="67"/>
      <c r="H7" s="67"/>
      <c r="I7" s="67"/>
      <c r="J7" s="67"/>
      <c r="K7" s="67"/>
      <c r="L7" s="67"/>
      <c r="M7" s="67"/>
      <c r="N7" s="67"/>
      <c r="O7" s="67"/>
      <c r="P7" s="67"/>
      <c r="Q7" s="67"/>
      <c r="R7" s="67"/>
      <c r="S7" s="67"/>
      <c r="T7" s="67"/>
      <c r="U7" s="67"/>
      <c r="V7" s="67"/>
      <c r="W7" s="67"/>
      <c r="X7" s="67"/>
      <c r="Y7" s="67"/>
      <c r="Z7" s="67"/>
      <c r="AA7" s="3"/>
      <c r="AB7" s="67"/>
      <c r="AC7" s="67"/>
      <c r="AD7" s="67"/>
      <c r="AE7" s="67"/>
      <c r="AF7" s="67"/>
      <c r="AG7" s="431" t="s">
        <v>234</v>
      </c>
      <c r="AH7" s="431"/>
      <c r="AI7" s="431"/>
      <c r="AJ7" s="431"/>
      <c r="AK7" s="431" t="str">
        <f>IF(入力用!G15="","",入力用!G15)</f>
        <v/>
      </c>
      <c r="AL7" s="431"/>
      <c r="AM7" s="431"/>
      <c r="AN7" s="431"/>
      <c r="AO7" s="431" t="s">
        <v>235</v>
      </c>
      <c r="AP7" s="431"/>
      <c r="AQ7" s="430" t="str">
        <f>IF(入力用!J15="","",入力用!J15)</f>
        <v/>
      </c>
      <c r="AR7" s="430"/>
      <c r="AS7" s="430"/>
      <c r="AT7" s="430"/>
      <c r="AU7" s="431" t="s">
        <v>236</v>
      </c>
      <c r="AV7" s="431"/>
      <c r="AW7" s="430" t="str">
        <f>IF(入力用!M15="","",入力用!M15)</f>
        <v/>
      </c>
      <c r="AX7" s="430"/>
      <c r="AY7" s="430"/>
      <c r="AZ7" s="430"/>
      <c r="BA7" s="431" t="s">
        <v>237</v>
      </c>
      <c r="BB7" s="431"/>
      <c r="BC7" s="3"/>
    </row>
    <row r="8" spans="1:55" x14ac:dyDescent="0.15">
      <c r="A8" s="414"/>
      <c r="B8" s="414"/>
      <c r="C8" s="414"/>
      <c r="D8" s="414"/>
      <c r="E8" s="414"/>
      <c r="F8" s="414"/>
      <c r="G8" s="414"/>
      <c r="H8" s="414"/>
      <c r="I8" s="414"/>
      <c r="J8" s="414"/>
      <c r="K8" s="414"/>
      <c r="L8" s="414"/>
      <c r="M8" s="414"/>
      <c r="N8" s="414"/>
      <c r="O8" s="414"/>
      <c r="P8" s="414"/>
      <c r="Q8" s="414"/>
      <c r="R8" s="414"/>
      <c r="S8" s="414"/>
      <c r="T8" s="414"/>
      <c r="U8" s="414"/>
      <c r="V8" s="414"/>
      <c r="W8" s="414"/>
      <c r="X8" s="414"/>
      <c r="Y8" s="414"/>
      <c r="Z8" s="414"/>
      <c r="AA8" s="414"/>
      <c r="AB8" s="414"/>
      <c r="AC8" s="3"/>
      <c r="AD8" s="3"/>
      <c r="AE8" s="3"/>
      <c r="AF8" s="3"/>
      <c r="AG8" s="3"/>
      <c r="AH8" s="3"/>
      <c r="BA8" s="3"/>
      <c r="BB8" s="3"/>
    </row>
    <row r="9" spans="1:55" x14ac:dyDescent="0.15">
      <c r="A9" s="416" t="s">
        <v>26</v>
      </c>
      <c r="B9" s="416"/>
      <c r="C9" s="416"/>
      <c r="D9" s="416"/>
      <c r="E9" s="416"/>
      <c r="F9" s="416"/>
      <c r="G9" s="416"/>
      <c r="H9" s="416"/>
      <c r="I9" s="416"/>
      <c r="J9" s="416"/>
      <c r="K9" s="416"/>
      <c r="L9" s="416"/>
      <c r="M9" s="416"/>
      <c r="N9" s="416"/>
      <c r="O9" s="416"/>
      <c r="P9" s="416"/>
      <c r="Q9" s="416"/>
      <c r="R9" s="3"/>
      <c r="S9" s="3"/>
      <c r="T9" s="3"/>
      <c r="U9" s="3"/>
      <c r="V9" s="3"/>
      <c r="W9" s="3"/>
      <c r="X9" s="3"/>
      <c r="Y9" s="3"/>
      <c r="Z9" s="3"/>
      <c r="AA9" s="3"/>
      <c r="AB9" s="3"/>
      <c r="AC9" s="3"/>
      <c r="AD9" s="3"/>
      <c r="AE9" s="3"/>
      <c r="AF9" s="3"/>
      <c r="AG9" s="3"/>
      <c r="AH9" s="3"/>
      <c r="AK9" s="3"/>
      <c r="AL9" s="3"/>
      <c r="AM9" s="3"/>
      <c r="AN9" s="3"/>
      <c r="AO9" s="3"/>
      <c r="AP9" s="3"/>
      <c r="AQ9" s="3"/>
      <c r="AR9" s="3"/>
      <c r="AS9" s="3"/>
      <c r="AT9" s="3"/>
      <c r="AU9" s="3"/>
      <c r="AV9" s="3"/>
      <c r="AW9" s="3"/>
      <c r="AX9" s="3"/>
      <c r="AY9" s="3"/>
      <c r="AZ9" s="3"/>
      <c r="BA9" s="3"/>
      <c r="BB9" s="3"/>
    </row>
    <row r="10" spans="1:55" x14ac:dyDescent="0.15">
      <c r="A10" s="416" t="s">
        <v>41</v>
      </c>
      <c r="B10" s="416"/>
      <c r="C10" s="416"/>
      <c r="D10" s="416"/>
      <c r="E10" s="416"/>
      <c r="F10" s="416"/>
      <c r="G10" s="416"/>
      <c r="H10" s="416"/>
      <c r="I10" s="416"/>
      <c r="J10" s="416"/>
      <c r="K10" s="416"/>
      <c r="L10" s="416"/>
      <c r="M10" s="416"/>
      <c r="N10" s="416"/>
      <c r="O10" s="416"/>
      <c r="P10" s="416"/>
      <c r="Q10" s="416"/>
      <c r="R10" s="3"/>
      <c r="S10" s="3"/>
      <c r="T10" s="3"/>
      <c r="U10" s="3"/>
      <c r="V10" s="3"/>
      <c r="W10" s="3"/>
      <c r="X10" s="3"/>
      <c r="Y10" s="3"/>
      <c r="Z10" s="3"/>
      <c r="AA10" s="3"/>
      <c r="AB10" s="3"/>
      <c r="AC10" s="3"/>
      <c r="AD10" s="3"/>
      <c r="AE10" s="3"/>
      <c r="AF10" s="3"/>
      <c r="AG10" s="3"/>
      <c r="AH10" s="3"/>
      <c r="AK10" s="3"/>
      <c r="AL10" s="3"/>
      <c r="AM10" s="3"/>
      <c r="AN10" s="3"/>
      <c r="AO10" s="3"/>
      <c r="AP10" s="3"/>
      <c r="AQ10" s="3"/>
      <c r="AR10" s="3"/>
      <c r="AS10" s="3"/>
      <c r="AT10" s="3"/>
      <c r="AU10" s="3"/>
      <c r="AV10" s="3"/>
      <c r="AW10" s="3"/>
      <c r="AX10" s="3"/>
      <c r="AY10" s="3"/>
      <c r="AZ10" s="3"/>
      <c r="BA10" s="3"/>
      <c r="BB10" s="3"/>
    </row>
    <row r="11" spans="1:55"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row>
    <row r="12" spans="1:55" ht="9.75" customHeight="1" x14ac:dyDescent="0.15">
      <c r="J12" s="425" t="s">
        <v>27</v>
      </c>
      <c r="K12" s="425"/>
      <c r="L12" s="425"/>
      <c r="M12" s="425"/>
      <c r="N12" s="425"/>
      <c r="O12" s="425"/>
      <c r="P12" s="425"/>
      <c r="Q12" s="425"/>
      <c r="R12" s="425"/>
      <c r="S12" s="425"/>
      <c r="T12" s="425"/>
      <c r="U12" s="425"/>
      <c r="V12" s="425"/>
      <c r="W12" s="425"/>
      <c r="X12" s="425"/>
      <c r="Y12" s="425"/>
      <c r="AA12" s="376" t="str">
        <f>IF(入力用!$J$17="","",入力用!$J$17)</f>
        <v/>
      </c>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row>
    <row r="13" spans="1:55" ht="9.75" customHeight="1" x14ac:dyDescent="0.15">
      <c r="J13" s="425"/>
      <c r="K13" s="425"/>
      <c r="L13" s="425"/>
      <c r="M13" s="425"/>
      <c r="N13" s="425"/>
      <c r="O13" s="425"/>
      <c r="P13" s="425"/>
      <c r="Q13" s="425"/>
      <c r="R13" s="425"/>
      <c r="S13" s="425"/>
      <c r="T13" s="425"/>
      <c r="U13" s="425"/>
      <c r="V13" s="425"/>
      <c r="W13" s="425"/>
      <c r="X13" s="425"/>
      <c r="Y13" s="425"/>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76"/>
      <c r="AZ13" s="376"/>
      <c r="BA13" s="376"/>
      <c r="BB13" s="376"/>
    </row>
    <row r="14" spans="1:55" ht="9.75" customHeight="1" x14ac:dyDescent="0.15">
      <c r="A14" s="3"/>
      <c r="B14" s="3"/>
      <c r="C14" s="3"/>
      <c r="D14" s="3"/>
      <c r="E14" s="3"/>
      <c r="F14" s="3"/>
      <c r="G14" s="3"/>
      <c r="H14" s="3"/>
      <c r="I14" s="3"/>
      <c r="J14" s="425" t="s">
        <v>1</v>
      </c>
      <c r="K14" s="425"/>
      <c r="L14" s="425"/>
      <c r="M14" s="425"/>
      <c r="N14" s="425"/>
      <c r="O14" s="425"/>
      <c r="P14" s="425"/>
      <c r="Q14" s="425"/>
      <c r="R14" s="425"/>
      <c r="S14" s="425"/>
      <c r="T14" s="425"/>
      <c r="U14" s="425"/>
      <c r="V14" s="425"/>
      <c r="W14" s="425"/>
      <c r="X14" s="425"/>
      <c r="Y14" s="425"/>
      <c r="AA14" s="376" t="str">
        <f>IF(入力用!$J$16="","",入力用!$J$16)</f>
        <v/>
      </c>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row>
    <row r="15" spans="1:55" ht="9.75" customHeight="1" x14ac:dyDescent="0.15">
      <c r="A15" s="3"/>
      <c r="B15" s="3"/>
      <c r="C15" s="3"/>
      <c r="D15" s="3"/>
      <c r="E15" s="3"/>
      <c r="F15" s="3"/>
      <c r="G15" s="3"/>
      <c r="H15" s="3"/>
      <c r="I15" s="3"/>
      <c r="J15" s="425"/>
      <c r="K15" s="425"/>
      <c r="L15" s="425"/>
      <c r="M15" s="425"/>
      <c r="N15" s="425"/>
      <c r="O15" s="425"/>
      <c r="P15" s="425"/>
      <c r="Q15" s="425"/>
      <c r="R15" s="425"/>
      <c r="S15" s="425"/>
      <c r="T15" s="425"/>
      <c r="U15" s="425"/>
      <c r="V15" s="425"/>
      <c r="W15" s="425"/>
      <c r="X15" s="425"/>
      <c r="Y15" s="425"/>
      <c r="AA15" s="376"/>
      <c r="AB15" s="376"/>
      <c r="AC15" s="376"/>
      <c r="AD15" s="376"/>
      <c r="AE15" s="376"/>
      <c r="AF15" s="376"/>
      <c r="AG15" s="376"/>
      <c r="AH15" s="376"/>
      <c r="AI15" s="376"/>
      <c r="AJ15" s="376"/>
      <c r="AK15" s="376"/>
      <c r="AL15" s="376"/>
      <c r="AM15" s="376"/>
      <c r="AN15" s="376"/>
      <c r="AO15" s="376"/>
      <c r="AP15" s="376"/>
      <c r="AQ15" s="376"/>
      <c r="AR15" s="376"/>
      <c r="AS15" s="376"/>
      <c r="AT15" s="376"/>
      <c r="AU15" s="376"/>
      <c r="AV15" s="376"/>
      <c r="AW15" s="376"/>
      <c r="AX15" s="376"/>
      <c r="AY15" s="376"/>
      <c r="AZ15" s="376"/>
      <c r="BA15" s="376"/>
      <c r="BB15" s="376"/>
    </row>
    <row r="16" spans="1:55" ht="9.75" customHeight="1" x14ac:dyDescent="0.15">
      <c r="A16" s="3"/>
      <c r="B16" s="3"/>
      <c r="C16" s="3"/>
      <c r="D16" s="3"/>
      <c r="E16" s="3"/>
      <c r="F16" s="3"/>
      <c r="G16" s="3"/>
      <c r="H16" s="3"/>
      <c r="I16" s="3"/>
      <c r="J16" s="425" t="s">
        <v>134</v>
      </c>
      <c r="K16" s="425"/>
      <c r="L16" s="425"/>
      <c r="M16" s="425"/>
      <c r="N16" s="425"/>
      <c r="O16" s="425"/>
      <c r="P16" s="425"/>
      <c r="Q16" s="425"/>
      <c r="R16" s="425"/>
      <c r="S16" s="425"/>
      <c r="T16" s="425"/>
      <c r="U16" s="425"/>
      <c r="V16" s="425"/>
      <c r="W16" s="425"/>
      <c r="X16" s="425"/>
      <c r="Y16" s="425"/>
      <c r="AA16" s="429" t="str">
        <f>IF(入力用!$L$18="","",入力用!$L$18)</f>
        <v/>
      </c>
      <c r="AB16" s="429"/>
      <c r="AC16" s="429"/>
      <c r="AD16" s="429"/>
      <c r="AE16" s="429"/>
      <c r="AF16" s="429"/>
      <c r="AG16" s="429"/>
      <c r="AH16" s="429"/>
      <c r="AJ16" s="429" t="str">
        <f>IF(入力用!$Q$18="","",入力用!$Q$18)</f>
        <v/>
      </c>
      <c r="AK16" s="429"/>
      <c r="AL16" s="429"/>
      <c r="AM16" s="429"/>
      <c r="AN16" s="429"/>
      <c r="AO16" s="429"/>
      <c r="AP16" s="429"/>
      <c r="AQ16" s="429"/>
      <c r="AR16" s="429"/>
      <c r="AS16" s="429"/>
      <c r="AT16" s="429"/>
      <c r="AU16" s="429"/>
      <c r="AV16" s="429"/>
      <c r="AW16" s="429"/>
      <c r="AX16" s="429"/>
    </row>
    <row r="17" spans="1:54" ht="9.75" customHeight="1" x14ac:dyDescent="0.15">
      <c r="A17" s="3"/>
      <c r="B17" s="3"/>
      <c r="C17" s="3"/>
      <c r="D17" s="3"/>
      <c r="E17" s="3"/>
      <c r="F17" s="3"/>
      <c r="G17" s="3"/>
      <c r="H17" s="3"/>
      <c r="I17" s="3"/>
      <c r="J17" s="425"/>
      <c r="K17" s="425"/>
      <c r="L17" s="425"/>
      <c r="M17" s="425"/>
      <c r="N17" s="425"/>
      <c r="O17" s="425"/>
      <c r="P17" s="425"/>
      <c r="Q17" s="425"/>
      <c r="R17" s="425"/>
      <c r="S17" s="425"/>
      <c r="T17" s="425"/>
      <c r="U17" s="425"/>
      <c r="V17" s="425"/>
      <c r="W17" s="425"/>
      <c r="X17" s="425"/>
      <c r="Y17" s="425"/>
      <c r="AA17" s="429"/>
      <c r="AB17" s="429"/>
      <c r="AC17" s="429"/>
      <c r="AD17" s="429"/>
      <c r="AE17" s="429"/>
      <c r="AF17" s="429"/>
      <c r="AG17" s="429"/>
      <c r="AH17" s="429"/>
      <c r="AJ17" s="429"/>
      <c r="AK17" s="429"/>
      <c r="AL17" s="429"/>
      <c r="AM17" s="429"/>
      <c r="AN17" s="429"/>
      <c r="AO17" s="429"/>
      <c r="AP17" s="429"/>
      <c r="AQ17" s="429"/>
      <c r="AR17" s="429"/>
      <c r="AS17" s="429"/>
      <c r="AT17" s="429"/>
      <c r="AU17" s="429"/>
      <c r="AV17" s="429"/>
      <c r="AW17" s="429"/>
      <c r="AX17" s="429"/>
    </row>
    <row r="18" spans="1:54" ht="9.75" customHeight="1" x14ac:dyDescent="0.15">
      <c r="A18" s="3"/>
      <c r="B18" s="3"/>
      <c r="C18" s="3"/>
      <c r="D18" s="3"/>
      <c r="E18" s="3"/>
      <c r="AX18" s="3"/>
      <c r="AY18" s="3"/>
      <c r="AZ18" s="3"/>
      <c r="BA18" s="7"/>
      <c r="BB18" s="7"/>
    </row>
    <row r="19" spans="1:54" ht="9.75" customHeight="1" x14ac:dyDescent="0.15">
      <c r="A19" s="3"/>
      <c r="B19" s="3"/>
      <c r="C19" s="3"/>
      <c r="D19" s="3"/>
      <c r="E19" s="3"/>
      <c r="AX19" s="2"/>
      <c r="AY19" s="2"/>
      <c r="AZ19" s="2"/>
      <c r="BA19" s="2"/>
      <c r="BB19" s="3"/>
    </row>
    <row r="20" spans="1:54" x14ac:dyDescent="0.15">
      <c r="B20" s="3"/>
      <c r="C20" s="3"/>
      <c r="D20" s="3"/>
      <c r="E20" s="3"/>
      <c r="AB20" s="3"/>
      <c r="AC20" s="3"/>
      <c r="AD20" s="3"/>
      <c r="AE20" s="3"/>
      <c r="AF20" s="3"/>
      <c r="AG20" s="3"/>
      <c r="AH20" s="3"/>
      <c r="AI20" s="3"/>
      <c r="AJ20" s="3"/>
      <c r="AK20" s="3"/>
      <c r="AM20" s="3"/>
      <c r="AN20" s="3"/>
      <c r="AO20" s="2"/>
      <c r="AP20" s="2"/>
      <c r="AQ20" s="2"/>
      <c r="AR20" s="2"/>
      <c r="AS20" s="2"/>
      <c r="AT20" s="2"/>
      <c r="AU20" s="2"/>
      <c r="AV20" s="2"/>
      <c r="AW20" s="2"/>
      <c r="AX20" s="2"/>
      <c r="AY20" s="2"/>
      <c r="AZ20" s="2"/>
      <c r="BA20" s="2"/>
      <c r="BB20" s="3"/>
    </row>
    <row r="21" spans="1:54" x14ac:dyDescent="0.15">
      <c r="B21" s="417" t="s">
        <v>5</v>
      </c>
      <c r="C21" s="417"/>
      <c r="D21" s="417"/>
      <c r="E21" s="413" t="str">
        <f>IF(入力用!$G$14="","",入力用!$G$14)</f>
        <v/>
      </c>
      <c r="F21" s="413"/>
      <c r="G21" s="397" t="s">
        <v>48</v>
      </c>
      <c r="H21" s="397"/>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c r="BB21" s="397"/>
    </row>
    <row r="22" spans="1:54" x14ac:dyDescent="0.15">
      <c r="A22" s="397" t="s">
        <v>52</v>
      </c>
      <c r="B22" s="397"/>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1"/>
      <c r="AG22" s="1"/>
      <c r="AH22" s="1"/>
    </row>
    <row r="23" spans="1:54"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4"/>
      <c r="AD23" s="4"/>
      <c r="AE23" s="8"/>
      <c r="AF23" s="8"/>
      <c r="AG23" s="1"/>
      <c r="AH23" s="1"/>
      <c r="AI23" s="1"/>
      <c r="AJ23" s="1"/>
      <c r="AK23" s="1"/>
      <c r="AL23" s="1"/>
      <c r="AM23" s="1"/>
      <c r="AN23" s="1"/>
      <c r="AO23" s="1"/>
      <c r="AP23" s="1"/>
      <c r="AQ23" s="1"/>
      <c r="AR23" s="1"/>
      <c r="AS23" s="1"/>
      <c r="AT23" s="1"/>
      <c r="AU23" s="1"/>
      <c r="AV23" s="1"/>
      <c r="AW23" s="1"/>
      <c r="AX23" s="1"/>
      <c r="AY23" s="1"/>
      <c r="AZ23" s="1"/>
      <c r="BA23" s="4"/>
      <c r="BB23" s="4"/>
    </row>
    <row r="24" spans="1:54" ht="13.5" customHeight="1" x14ac:dyDescent="0.15">
      <c r="A24" s="398" t="s">
        <v>42</v>
      </c>
      <c r="B24" s="399"/>
      <c r="C24" s="399"/>
      <c r="D24" s="399"/>
      <c r="E24" s="399"/>
      <c r="F24" s="399"/>
      <c r="G24" s="399"/>
      <c r="H24" s="399"/>
      <c r="I24" s="391" t="s">
        <v>43</v>
      </c>
      <c r="J24" s="374"/>
      <c r="K24" s="374"/>
      <c r="L24" s="374"/>
      <c r="M24" s="374" t="str">
        <f>IF(入力用!$G$19="","",入力用!$G$19)</f>
        <v/>
      </c>
      <c r="N24" s="374"/>
      <c r="O24" s="374"/>
      <c r="P24" s="374" t="s">
        <v>44</v>
      </c>
      <c r="Q24" s="374"/>
      <c r="R24" s="374" t="str">
        <f>IF(入力用!$J$19="","",入力用!$J$19)</f>
        <v/>
      </c>
      <c r="S24" s="374"/>
      <c r="T24" s="374"/>
      <c r="U24" s="374" t="s">
        <v>45</v>
      </c>
      <c r="V24" s="374"/>
      <c r="W24" s="374" t="str">
        <f>IF(入力用!$M$19="","",入力用!$M$19)</f>
        <v/>
      </c>
      <c r="X24" s="374"/>
      <c r="Y24" s="374"/>
      <c r="Z24" s="374" t="s">
        <v>46</v>
      </c>
      <c r="AA24" s="374"/>
      <c r="AB24" s="374" t="str">
        <f>IF(入力用!$P$19="曜日選択","",入力用!$P$19)</f>
        <v/>
      </c>
      <c r="AC24" s="374"/>
      <c r="AD24" s="374"/>
      <c r="AE24" s="374" t="s">
        <v>47</v>
      </c>
      <c r="AF24" s="374"/>
      <c r="AG24" s="374" t="s">
        <v>43</v>
      </c>
      <c r="AH24" s="374"/>
      <c r="AI24" s="374"/>
      <c r="AJ24" s="374"/>
      <c r="AK24" s="374" t="str">
        <f>IF(入力用!$T$19="","",入力用!$T$19)</f>
        <v/>
      </c>
      <c r="AL24" s="374"/>
      <c r="AM24" s="374"/>
      <c r="AN24" s="374" t="s">
        <v>44</v>
      </c>
      <c r="AO24" s="374"/>
      <c r="AP24" s="374" t="str">
        <f>IF(入力用!$W$19="","",入力用!$W$19)</f>
        <v/>
      </c>
      <c r="AQ24" s="374"/>
      <c r="AR24" s="374"/>
      <c r="AS24" s="374" t="s">
        <v>45</v>
      </c>
      <c r="AT24" s="374"/>
      <c r="AU24" s="374" t="str">
        <f>IF(入力用!$Z$19="","",入力用!$Z$19)</f>
        <v/>
      </c>
      <c r="AV24" s="374"/>
      <c r="AW24" s="374"/>
      <c r="AX24" s="374" t="s">
        <v>46</v>
      </c>
      <c r="AY24" s="374"/>
      <c r="AZ24" s="374" t="str">
        <f>IF(入力用!$AC$19="曜日選択","",入力用!$AC$19)</f>
        <v/>
      </c>
      <c r="BA24" s="374"/>
      <c r="BB24" s="426"/>
    </row>
    <row r="25" spans="1:54" ht="13.5" customHeight="1" x14ac:dyDescent="0.15">
      <c r="A25" s="404"/>
      <c r="B25" s="405"/>
      <c r="C25" s="405"/>
      <c r="D25" s="405"/>
      <c r="E25" s="405"/>
      <c r="F25" s="405"/>
      <c r="G25" s="405"/>
      <c r="H25" s="405"/>
      <c r="I25" s="378"/>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427"/>
    </row>
    <row r="26" spans="1:54" ht="13.5" customHeight="1" x14ac:dyDescent="0.15">
      <c r="A26" s="398" t="s">
        <v>49</v>
      </c>
      <c r="B26" s="399"/>
      <c r="C26" s="399"/>
      <c r="D26" s="399"/>
      <c r="E26" s="399"/>
      <c r="F26" s="399"/>
      <c r="G26" s="399"/>
      <c r="H26" s="399"/>
      <c r="I26" s="418" t="str">
        <f>IF(入力用!$F$20="","",入力用!$F$20)</f>
        <v/>
      </c>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19"/>
      <c r="AP26" s="419"/>
      <c r="AQ26" s="419"/>
      <c r="AR26" s="419"/>
      <c r="AS26" s="419"/>
      <c r="AT26" s="419"/>
      <c r="AU26" s="419"/>
      <c r="AV26" s="419"/>
      <c r="AW26" s="419"/>
      <c r="AX26" s="419"/>
      <c r="AY26" s="419"/>
      <c r="AZ26" s="419"/>
      <c r="BA26" s="419"/>
      <c r="BB26" s="420"/>
    </row>
    <row r="27" spans="1:54" ht="13.5" customHeight="1" x14ac:dyDescent="0.15">
      <c r="A27" s="404"/>
      <c r="B27" s="405"/>
      <c r="C27" s="405"/>
      <c r="D27" s="405"/>
      <c r="E27" s="405"/>
      <c r="F27" s="405"/>
      <c r="G27" s="405"/>
      <c r="H27" s="405"/>
      <c r="I27" s="421"/>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3"/>
    </row>
    <row r="28" spans="1:54" ht="13.5" customHeight="1" x14ac:dyDescent="0.15">
      <c r="A28" s="398" t="s">
        <v>50</v>
      </c>
      <c r="B28" s="399"/>
      <c r="C28" s="399"/>
      <c r="D28" s="399"/>
      <c r="E28" s="399"/>
      <c r="F28" s="399"/>
      <c r="G28" s="399"/>
      <c r="H28" s="399"/>
      <c r="I28" s="418" t="str">
        <f>IF(入力用!$F$21="","",入力用!$F$21)</f>
        <v/>
      </c>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19"/>
      <c r="AN28" s="419"/>
      <c r="AO28" s="419"/>
      <c r="AP28" s="419"/>
      <c r="AQ28" s="419"/>
      <c r="AR28" s="419"/>
      <c r="AS28" s="419"/>
      <c r="AT28" s="419"/>
      <c r="AU28" s="419"/>
      <c r="AV28" s="419"/>
      <c r="AW28" s="419"/>
      <c r="AX28" s="419"/>
      <c r="AY28" s="419"/>
      <c r="AZ28" s="419"/>
      <c r="BA28" s="419"/>
      <c r="BB28" s="420"/>
    </row>
    <row r="29" spans="1:54" ht="13.5" customHeight="1" x14ac:dyDescent="0.15">
      <c r="A29" s="404"/>
      <c r="B29" s="405"/>
      <c r="C29" s="405"/>
      <c r="D29" s="405"/>
      <c r="E29" s="405"/>
      <c r="F29" s="405"/>
      <c r="G29" s="405"/>
      <c r="H29" s="405"/>
      <c r="I29" s="421"/>
      <c r="J29" s="422"/>
      <c r="K29" s="422"/>
      <c r="L29" s="422"/>
      <c r="M29" s="422"/>
      <c r="N29" s="422"/>
      <c r="O29" s="422"/>
      <c r="P29" s="422"/>
      <c r="Q29" s="422"/>
      <c r="R29" s="422"/>
      <c r="S29" s="422"/>
      <c r="T29" s="422"/>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c r="AR29" s="414"/>
      <c r="AS29" s="414"/>
      <c r="AT29" s="414"/>
      <c r="AU29" s="414"/>
      <c r="AV29" s="414"/>
      <c r="AW29" s="414"/>
      <c r="AX29" s="414"/>
      <c r="AY29" s="414"/>
      <c r="AZ29" s="414"/>
      <c r="BA29" s="414"/>
      <c r="BB29" s="424"/>
    </row>
    <row r="30" spans="1:54" ht="13.5" customHeight="1" x14ac:dyDescent="0.15">
      <c r="A30" s="398" t="s">
        <v>28</v>
      </c>
      <c r="B30" s="399"/>
      <c r="C30" s="399"/>
      <c r="D30" s="399"/>
      <c r="E30" s="399"/>
      <c r="F30" s="399"/>
      <c r="G30" s="399"/>
      <c r="H30" s="399"/>
      <c r="I30" s="415" t="s">
        <v>29</v>
      </c>
      <c r="J30" s="407"/>
      <c r="K30" s="407"/>
      <c r="L30" s="407"/>
      <c r="M30" s="407"/>
      <c r="N30" s="407"/>
      <c r="O30" s="407"/>
      <c r="P30" s="407"/>
      <c r="Q30" s="407"/>
      <c r="R30" s="407"/>
      <c r="S30" s="407"/>
      <c r="T30" s="408"/>
      <c r="U30" s="415" t="s">
        <v>38</v>
      </c>
      <c r="V30" s="407"/>
      <c r="W30" s="407"/>
      <c r="X30" s="407"/>
      <c r="Y30" s="407"/>
      <c r="Z30" s="407"/>
      <c r="AA30" s="407"/>
      <c r="AB30" s="407"/>
      <c r="AC30" s="407"/>
      <c r="AD30" s="407"/>
      <c r="AE30" s="407"/>
      <c r="AF30" s="415" t="s">
        <v>29</v>
      </c>
      <c r="AG30" s="407"/>
      <c r="AH30" s="407"/>
      <c r="AI30" s="407"/>
      <c r="AJ30" s="407"/>
      <c r="AK30" s="407"/>
      <c r="AL30" s="407"/>
      <c r="AM30" s="407"/>
      <c r="AN30" s="407"/>
      <c r="AO30" s="407"/>
      <c r="AP30" s="407"/>
      <c r="AQ30" s="408"/>
      <c r="AR30" s="415" t="s">
        <v>38</v>
      </c>
      <c r="AS30" s="407"/>
      <c r="AT30" s="407"/>
      <c r="AU30" s="407"/>
      <c r="AV30" s="407"/>
      <c r="AW30" s="407"/>
      <c r="AX30" s="407"/>
      <c r="AY30" s="407"/>
      <c r="AZ30" s="407"/>
      <c r="BA30" s="407"/>
      <c r="BB30" s="408"/>
    </row>
    <row r="31" spans="1:54" ht="13.5" customHeight="1" x14ac:dyDescent="0.15">
      <c r="A31" s="401"/>
      <c r="B31" s="402"/>
      <c r="C31" s="402"/>
      <c r="D31" s="402"/>
      <c r="E31" s="402"/>
      <c r="F31" s="402"/>
      <c r="G31" s="402"/>
      <c r="H31" s="402"/>
      <c r="I31" s="391" t="str">
        <f>IF(入力用!H27="","",入力用!H27)</f>
        <v/>
      </c>
      <c r="J31" s="374"/>
      <c r="K31" s="374"/>
      <c r="L31" s="374"/>
      <c r="M31" s="392" t="s">
        <v>45</v>
      </c>
      <c r="N31" s="392"/>
      <c r="O31" s="374" t="str">
        <f>IF(入力用!K27="","",入力用!K27)</f>
        <v/>
      </c>
      <c r="P31" s="374"/>
      <c r="Q31" s="374"/>
      <c r="R31" s="374"/>
      <c r="S31" s="392" t="s">
        <v>46</v>
      </c>
      <c r="T31" s="394"/>
      <c r="U31" s="391" t="str">
        <f>IF(入力用!Q27="","",入力用!Q27)</f>
        <v/>
      </c>
      <c r="V31" s="374"/>
      <c r="W31" s="374"/>
      <c r="X31" s="374"/>
      <c r="Y31" s="374"/>
      <c r="Z31" s="374"/>
      <c r="AA31" s="374"/>
      <c r="AB31" s="374"/>
      <c r="AC31" s="374"/>
      <c r="AD31" s="407" t="s">
        <v>55</v>
      </c>
      <c r="AE31" s="408"/>
      <c r="AF31" s="391" t="str">
        <f>IF(入力用!H33="","",入力用!H33)</f>
        <v/>
      </c>
      <c r="AG31" s="374"/>
      <c r="AH31" s="374"/>
      <c r="AI31" s="374"/>
      <c r="AJ31" s="392" t="s">
        <v>45</v>
      </c>
      <c r="AK31" s="392"/>
      <c r="AL31" s="411" t="str">
        <f>IF(入力用!K33="","",入力用!K33)</f>
        <v/>
      </c>
      <c r="AM31" s="411"/>
      <c r="AN31" s="411"/>
      <c r="AO31" s="411"/>
      <c r="AP31" s="392" t="s">
        <v>46</v>
      </c>
      <c r="AQ31" s="394"/>
      <c r="AR31" s="391" t="str">
        <f>IF(入力用!Q33="","",入力用!Q33)</f>
        <v/>
      </c>
      <c r="AS31" s="374"/>
      <c r="AT31" s="374"/>
      <c r="AU31" s="374"/>
      <c r="AV31" s="374"/>
      <c r="AW31" s="374"/>
      <c r="AX31" s="374"/>
      <c r="AY31" s="374"/>
      <c r="AZ31" s="374"/>
      <c r="BA31" s="407" t="s">
        <v>55</v>
      </c>
      <c r="BB31" s="408"/>
    </row>
    <row r="32" spans="1:54" ht="13.5" customHeight="1" x14ac:dyDescent="0.15">
      <c r="A32" s="401"/>
      <c r="B32" s="402"/>
      <c r="C32" s="402"/>
      <c r="D32" s="402"/>
      <c r="E32" s="402"/>
      <c r="F32" s="402"/>
      <c r="G32" s="402"/>
      <c r="H32" s="402"/>
      <c r="I32" s="378"/>
      <c r="J32" s="375"/>
      <c r="K32" s="375"/>
      <c r="L32" s="375"/>
      <c r="M32" s="393"/>
      <c r="N32" s="393"/>
      <c r="O32" s="375"/>
      <c r="P32" s="375"/>
      <c r="Q32" s="375"/>
      <c r="R32" s="375"/>
      <c r="S32" s="393"/>
      <c r="T32" s="395"/>
      <c r="U32" s="378"/>
      <c r="V32" s="375"/>
      <c r="W32" s="375"/>
      <c r="X32" s="375"/>
      <c r="Y32" s="375"/>
      <c r="Z32" s="375"/>
      <c r="AA32" s="375"/>
      <c r="AB32" s="375"/>
      <c r="AC32" s="375"/>
      <c r="AD32" s="409"/>
      <c r="AE32" s="410"/>
      <c r="AF32" s="378"/>
      <c r="AG32" s="375"/>
      <c r="AH32" s="375"/>
      <c r="AI32" s="375"/>
      <c r="AJ32" s="393"/>
      <c r="AK32" s="393"/>
      <c r="AL32" s="412"/>
      <c r="AM32" s="412"/>
      <c r="AN32" s="412"/>
      <c r="AO32" s="412"/>
      <c r="AP32" s="393"/>
      <c r="AQ32" s="395"/>
      <c r="AR32" s="378"/>
      <c r="AS32" s="375"/>
      <c r="AT32" s="375"/>
      <c r="AU32" s="375"/>
      <c r="AV32" s="375"/>
      <c r="AW32" s="375"/>
      <c r="AX32" s="375"/>
      <c r="AY32" s="375"/>
      <c r="AZ32" s="375"/>
      <c r="BA32" s="409"/>
      <c r="BB32" s="410"/>
    </row>
    <row r="33" spans="1:54" ht="13.5" customHeight="1" x14ac:dyDescent="0.15">
      <c r="A33" s="401"/>
      <c r="B33" s="402"/>
      <c r="C33" s="402"/>
      <c r="D33" s="402"/>
      <c r="E33" s="402"/>
      <c r="F33" s="402"/>
      <c r="G33" s="402"/>
      <c r="H33" s="402"/>
      <c r="I33" s="391" t="str">
        <f>IF(入力用!H29="","",入力用!H29)</f>
        <v/>
      </c>
      <c r="J33" s="374"/>
      <c r="K33" s="374"/>
      <c r="L33" s="374"/>
      <c r="M33" s="392" t="s">
        <v>45</v>
      </c>
      <c r="N33" s="392"/>
      <c r="O33" s="374" t="str">
        <f>IF(入力用!K29="","",入力用!K29)</f>
        <v/>
      </c>
      <c r="P33" s="374"/>
      <c r="Q33" s="374"/>
      <c r="R33" s="374"/>
      <c r="S33" s="392" t="s">
        <v>46</v>
      </c>
      <c r="T33" s="394"/>
      <c r="U33" s="391" t="str">
        <f>IF(入力用!Q29="","",入力用!Q29)</f>
        <v/>
      </c>
      <c r="V33" s="374"/>
      <c r="W33" s="374"/>
      <c r="X33" s="374"/>
      <c r="Y33" s="374"/>
      <c r="Z33" s="374"/>
      <c r="AA33" s="374"/>
      <c r="AB33" s="374"/>
      <c r="AC33" s="374"/>
      <c r="AD33" s="407" t="s">
        <v>55</v>
      </c>
      <c r="AE33" s="408"/>
      <c r="AF33" s="391" t="str">
        <f>IF(入力用!H35="","",入力用!H35)</f>
        <v/>
      </c>
      <c r="AG33" s="374"/>
      <c r="AH33" s="374"/>
      <c r="AI33" s="374"/>
      <c r="AJ33" s="392" t="s">
        <v>45</v>
      </c>
      <c r="AK33" s="392"/>
      <c r="AL33" s="411" t="str">
        <f>IF(入力用!K35="","",入力用!K35)</f>
        <v/>
      </c>
      <c r="AM33" s="411"/>
      <c r="AN33" s="411"/>
      <c r="AO33" s="411"/>
      <c r="AP33" s="392" t="s">
        <v>46</v>
      </c>
      <c r="AQ33" s="394"/>
      <c r="AR33" s="391" t="str">
        <f>IF(入力用!Q35="","",入力用!Q35)</f>
        <v/>
      </c>
      <c r="AS33" s="374"/>
      <c r="AT33" s="374"/>
      <c r="AU33" s="374"/>
      <c r="AV33" s="374"/>
      <c r="AW33" s="374"/>
      <c r="AX33" s="374"/>
      <c r="AY33" s="374"/>
      <c r="AZ33" s="374"/>
      <c r="BA33" s="407" t="s">
        <v>55</v>
      </c>
      <c r="BB33" s="408"/>
    </row>
    <row r="34" spans="1:54" ht="13.5" customHeight="1" x14ac:dyDescent="0.15">
      <c r="A34" s="401"/>
      <c r="B34" s="402"/>
      <c r="C34" s="402"/>
      <c r="D34" s="402"/>
      <c r="E34" s="402"/>
      <c r="F34" s="402"/>
      <c r="G34" s="402"/>
      <c r="H34" s="402"/>
      <c r="I34" s="378"/>
      <c r="J34" s="375"/>
      <c r="K34" s="375"/>
      <c r="L34" s="375"/>
      <c r="M34" s="393"/>
      <c r="N34" s="393"/>
      <c r="O34" s="375"/>
      <c r="P34" s="375"/>
      <c r="Q34" s="375"/>
      <c r="R34" s="375"/>
      <c r="S34" s="393"/>
      <c r="T34" s="395"/>
      <c r="U34" s="378"/>
      <c r="V34" s="375"/>
      <c r="W34" s="375"/>
      <c r="X34" s="375"/>
      <c r="Y34" s="375"/>
      <c r="Z34" s="375"/>
      <c r="AA34" s="375"/>
      <c r="AB34" s="375"/>
      <c r="AC34" s="375"/>
      <c r="AD34" s="409"/>
      <c r="AE34" s="410"/>
      <c r="AF34" s="378"/>
      <c r="AG34" s="375"/>
      <c r="AH34" s="375"/>
      <c r="AI34" s="375"/>
      <c r="AJ34" s="393"/>
      <c r="AK34" s="393"/>
      <c r="AL34" s="412"/>
      <c r="AM34" s="412"/>
      <c r="AN34" s="412"/>
      <c r="AO34" s="412"/>
      <c r="AP34" s="393"/>
      <c r="AQ34" s="395"/>
      <c r="AR34" s="378"/>
      <c r="AS34" s="375"/>
      <c r="AT34" s="375"/>
      <c r="AU34" s="375"/>
      <c r="AV34" s="375"/>
      <c r="AW34" s="375"/>
      <c r="AX34" s="375"/>
      <c r="AY34" s="375"/>
      <c r="AZ34" s="375"/>
      <c r="BA34" s="409"/>
      <c r="BB34" s="410"/>
    </row>
    <row r="35" spans="1:54" ht="13.5" customHeight="1" x14ac:dyDescent="0.15">
      <c r="A35" s="401"/>
      <c r="B35" s="402"/>
      <c r="C35" s="402"/>
      <c r="D35" s="402"/>
      <c r="E35" s="402"/>
      <c r="F35" s="402"/>
      <c r="G35" s="402"/>
      <c r="H35" s="402"/>
      <c r="I35" s="391" t="str">
        <f>IF(入力用!H31="","",入力用!H31)</f>
        <v/>
      </c>
      <c r="J35" s="374"/>
      <c r="K35" s="374"/>
      <c r="L35" s="374"/>
      <c r="M35" s="392" t="s">
        <v>45</v>
      </c>
      <c r="N35" s="392"/>
      <c r="O35" s="374" t="str">
        <f>IF(入力用!K31="","",入力用!K31)</f>
        <v/>
      </c>
      <c r="P35" s="374"/>
      <c r="Q35" s="374"/>
      <c r="R35" s="374"/>
      <c r="S35" s="392" t="s">
        <v>46</v>
      </c>
      <c r="T35" s="394"/>
      <c r="U35" s="391" t="str">
        <f>IF(入力用!Q31="","",入力用!Q31)</f>
        <v/>
      </c>
      <c r="V35" s="374"/>
      <c r="W35" s="374"/>
      <c r="X35" s="374"/>
      <c r="Y35" s="374"/>
      <c r="Z35" s="374"/>
      <c r="AA35" s="374"/>
      <c r="AB35" s="374"/>
      <c r="AC35" s="374"/>
      <c r="AD35" s="407" t="s">
        <v>55</v>
      </c>
      <c r="AE35" s="408"/>
      <c r="AF35" s="391" t="str">
        <f>IF(入力用!H37="","",入力用!H37)</f>
        <v/>
      </c>
      <c r="AG35" s="374"/>
      <c r="AH35" s="374"/>
      <c r="AI35" s="374"/>
      <c r="AJ35" s="392" t="s">
        <v>45</v>
      </c>
      <c r="AK35" s="392"/>
      <c r="AL35" s="411" t="str">
        <f>IF(入力用!K37="","",入力用!K37)</f>
        <v/>
      </c>
      <c r="AM35" s="411"/>
      <c r="AN35" s="411"/>
      <c r="AO35" s="411"/>
      <c r="AP35" s="392" t="s">
        <v>46</v>
      </c>
      <c r="AQ35" s="394"/>
      <c r="AR35" s="391" t="str">
        <f>IF(入力用!Q37="","",入力用!Q37)</f>
        <v/>
      </c>
      <c r="AS35" s="374"/>
      <c r="AT35" s="374"/>
      <c r="AU35" s="374"/>
      <c r="AV35" s="374"/>
      <c r="AW35" s="374"/>
      <c r="AX35" s="374"/>
      <c r="AY35" s="374"/>
      <c r="AZ35" s="374"/>
      <c r="BA35" s="407" t="s">
        <v>55</v>
      </c>
      <c r="BB35" s="408"/>
    </row>
    <row r="36" spans="1:54" ht="13.5" customHeight="1" x14ac:dyDescent="0.15">
      <c r="A36" s="404"/>
      <c r="B36" s="405"/>
      <c r="C36" s="405"/>
      <c r="D36" s="405"/>
      <c r="E36" s="405"/>
      <c r="F36" s="405"/>
      <c r="G36" s="405"/>
      <c r="H36" s="405"/>
      <c r="I36" s="378"/>
      <c r="J36" s="375"/>
      <c r="K36" s="375"/>
      <c r="L36" s="375"/>
      <c r="M36" s="393"/>
      <c r="N36" s="393"/>
      <c r="O36" s="375"/>
      <c r="P36" s="375"/>
      <c r="Q36" s="375"/>
      <c r="R36" s="375"/>
      <c r="S36" s="393"/>
      <c r="T36" s="395"/>
      <c r="U36" s="378"/>
      <c r="V36" s="375"/>
      <c r="W36" s="375"/>
      <c r="X36" s="375"/>
      <c r="Y36" s="375"/>
      <c r="Z36" s="375"/>
      <c r="AA36" s="375"/>
      <c r="AB36" s="375"/>
      <c r="AC36" s="375"/>
      <c r="AD36" s="409"/>
      <c r="AE36" s="410"/>
      <c r="AF36" s="378"/>
      <c r="AG36" s="375"/>
      <c r="AH36" s="375"/>
      <c r="AI36" s="375"/>
      <c r="AJ36" s="393"/>
      <c r="AK36" s="393"/>
      <c r="AL36" s="412"/>
      <c r="AM36" s="412"/>
      <c r="AN36" s="412"/>
      <c r="AO36" s="412"/>
      <c r="AP36" s="393"/>
      <c r="AQ36" s="395"/>
      <c r="AR36" s="378"/>
      <c r="AS36" s="375"/>
      <c r="AT36" s="375"/>
      <c r="AU36" s="375"/>
      <c r="AV36" s="375"/>
      <c r="AW36" s="375"/>
      <c r="AX36" s="375"/>
      <c r="AY36" s="375"/>
      <c r="AZ36" s="375"/>
      <c r="BA36" s="409"/>
      <c r="BB36" s="410"/>
    </row>
    <row r="37" spans="1:54" ht="13.5" customHeight="1" x14ac:dyDescent="0.15">
      <c r="A37" s="398" t="s">
        <v>30</v>
      </c>
      <c r="B37" s="399"/>
      <c r="C37" s="399"/>
      <c r="D37" s="399"/>
      <c r="E37" s="399"/>
      <c r="F37" s="399"/>
      <c r="G37" s="399"/>
      <c r="H37" s="399"/>
      <c r="I37" s="391" t="s">
        <v>53</v>
      </c>
      <c r="J37" s="374"/>
      <c r="K37" s="374"/>
      <c r="L37" s="374"/>
      <c r="M37" s="374"/>
      <c r="N37" s="374">
        <f>IF(入力用!$AB$27="","",入力用!$AB$27)</f>
        <v>0</v>
      </c>
      <c r="O37" s="374"/>
      <c r="P37" s="374"/>
      <c r="Q37" s="374"/>
      <c r="R37" s="374"/>
      <c r="S37" s="374" t="s">
        <v>202</v>
      </c>
      <c r="T37" s="374"/>
      <c r="U37" s="374"/>
      <c r="V37" s="374"/>
      <c r="W37" s="374"/>
      <c r="X37" s="374"/>
      <c r="Y37" s="374"/>
      <c r="Z37" s="374"/>
      <c r="AA37" s="374"/>
      <c r="AB37" s="374"/>
      <c r="AC37" s="11"/>
      <c r="AD37" s="11"/>
      <c r="AE37" s="11"/>
      <c r="AF37" s="370" t="s">
        <v>54</v>
      </c>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1"/>
    </row>
    <row r="38" spans="1:54" ht="13.5" customHeight="1" x14ac:dyDescent="0.15">
      <c r="A38" s="404"/>
      <c r="B38" s="405"/>
      <c r="C38" s="405"/>
      <c r="D38" s="405"/>
      <c r="E38" s="405"/>
      <c r="F38" s="405"/>
      <c r="G38" s="405"/>
      <c r="H38" s="405"/>
      <c r="I38" s="378"/>
      <c r="J38" s="375"/>
      <c r="K38" s="375"/>
      <c r="L38" s="375"/>
      <c r="M38" s="375"/>
      <c r="N38" s="375"/>
      <c r="O38" s="375"/>
      <c r="P38" s="375"/>
      <c r="Q38" s="375"/>
      <c r="R38" s="375"/>
      <c r="S38" s="375"/>
      <c r="T38" s="375"/>
      <c r="U38" s="375"/>
      <c r="V38" s="375"/>
      <c r="W38" s="375"/>
      <c r="X38" s="375"/>
      <c r="Y38" s="375"/>
      <c r="Z38" s="375"/>
      <c r="AA38" s="375"/>
      <c r="AB38" s="375"/>
      <c r="AC38" s="123"/>
      <c r="AD38" s="123"/>
      <c r="AE38" s="123"/>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3"/>
    </row>
    <row r="39" spans="1:54" ht="13.5" customHeight="1" x14ac:dyDescent="0.15">
      <c r="A39" s="383" t="s">
        <v>51</v>
      </c>
      <c r="B39" s="384"/>
      <c r="C39" s="384"/>
      <c r="D39" s="384"/>
      <c r="E39" s="384"/>
      <c r="F39" s="384"/>
      <c r="G39" s="384"/>
      <c r="H39" s="384"/>
      <c r="I39" s="546" t="str">
        <f>IF(入力用!$F$22="","",入力用!$F$22)</f>
        <v/>
      </c>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7"/>
      <c r="BB39" s="548"/>
    </row>
    <row r="40" spans="1:54" ht="13.5" customHeight="1" x14ac:dyDescent="0.15">
      <c r="A40" s="396"/>
      <c r="B40" s="397"/>
      <c r="C40" s="397"/>
      <c r="D40" s="397"/>
      <c r="E40" s="397"/>
      <c r="F40" s="397"/>
      <c r="G40" s="397"/>
      <c r="H40" s="397"/>
      <c r="I40" s="549"/>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550"/>
      <c r="AV40" s="550"/>
      <c r="AW40" s="550"/>
      <c r="AX40" s="550"/>
      <c r="AY40" s="550"/>
      <c r="AZ40" s="550"/>
      <c r="BA40" s="550"/>
      <c r="BB40" s="551"/>
    </row>
    <row r="41" spans="1:54" ht="13.5" customHeight="1" x14ac:dyDescent="0.15">
      <c r="A41" s="396"/>
      <c r="B41" s="397"/>
      <c r="C41" s="397"/>
      <c r="D41" s="397"/>
      <c r="E41" s="397"/>
      <c r="F41" s="397"/>
      <c r="G41" s="397"/>
      <c r="H41" s="397"/>
      <c r="I41" s="549"/>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c r="AU41" s="550"/>
      <c r="AV41" s="550"/>
      <c r="AW41" s="550"/>
      <c r="AX41" s="550"/>
      <c r="AY41" s="550"/>
      <c r="AZ41" s="550"/>
      <c r="BA41" s="550"/>
      <c r="BB41" s="551"/>
    </row>
    <row r="42" spans="1:54" ht="13.5" customHeight="1" x14ac:dyDescent="0.15">
      <c r="A42" s="386"/>
      <c r="B42" s="387"/>
      <c r="C42" s="387"/>
      <c r="D42" s="387"/>
      <c r="E42" s="387"/>
      <c r="F42" s="387"/>
      <c r="G42" s="387"/>
      <c r="H42" s="387"/>
      <c r="I42" s="552"/>
      <c r="J42" s="553"/>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3"/>
      <c r="AM42" s="553"/>
      <c r="AN42" s="553"/>
      <c r="AO42" s="553"/>
      <c r="AP42" s="553"/>
      <c r="AQ42" s="553"/>
      <c r="AR42" s="553"/>
      <c r="AS42" s="553"/>
      <c r="AT42" s="553"/>
      <c r="AU42" s="553"/>
      <c r="AV42" s="553"/>
      <c r="AW42" s="553"/>
      <c r="AX42" s="553"/>
      <c r="AY42" s="553"/>
      <c r="AZ42" s="553"/>
      <c r="BA42" s="553"/>
      <c r="BB42" s="554"/>
    </row>
    <row r="43" spans="1:54" ht="13.5" customHeight="1" x14ac:dyDescent="0.15">
      <c r="A43" s="398" t="s">
        <v>56</v>
      </c>
      <c r="B43" s="399"/>
      <c r="C43" s="399"/>
      <c r="D43" s="399"/>
      <c r="E43" s="399"/>
      <c r="F43" s="399"/>
      <c r="G43" s="399"/>
      <c r="H43" s="400"/>
      <c r="I43" s="391" t="s">
        <v>58</v>
      </c>
      <c r="J43" s="374"/>
      <c r="K43" s="374"/>
      <c r="L43" s="374"/>
      <c r="M43" s="374"/>
      <c r="N43" s="374"/>
      <c r="O43" s="374"/>
      <c r="P43" s="374"/>
      <c r="Q43" s="374" t="s">
        <v>61</v>
      </c>
      <c r="R43" s="374"/>
      <c r="S43" s="389" t="str">
        <f>IF(入力用!$L$39="","",入力用!$L$39)</f>
        <v/>
      </c>
      <c r="T43" s="389"/>
      <c r="U43" s="389"/>
      <c r="V43" s="389"/>
      <c r="W43" s="389"/>
      <c r="X43" s="389"/>
      <c r="Y43" s="384" t="str">
        <f>IF(入力用!$S$39="","",入力用!$S$39)</f>
        <v/>
      </c>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384"/>
      <c r="AV43" s="384"/>
      <c r="AW43" s="384"/>
      <c r="AX43" s="384"/>
      <c r="AY43" s="384"/>
      <c r="AZ43" s="384"/>
      <c r="BA43" s="384"/>
      <c r="BB43" s="385"/>
    </row>
    <row r="44" spans="1:54" ht="13.5" customHeight="1" x14ac:dyDescent="0.15">
      <c r="A44" s="401"/>
      <c r="B44" s="402"/>
      <c r="C44" s="402"/>
      <c r="D44" s="402"/>
      <c r="E44" s="402"/>
      <c r="F44" s="402"/>
      <c r="G44" s="402"/>
      <c r="H44" s="403"/>
      <c r="I44" s="378"/>
      <c r="J44" s="375"/>
      <c r="K44" s="375"/>
      <c r="L44" s="375"/>
      <c r="M44" s="375"/>
      <c r="N44" s="375"/>
      <c r="O44" s="375"/>
      <c r="P44" s="375"/>
      <c r="Q44" s="375"/>
      <c r="R44" s="375"/>
      <c r="S44" s="390"/>
      <c r="T44" s="390"/>
      <c r="U44" s="390"/>
      <c r="V44" s="390"/>
      <c r="W44" s="390"/>
      <c r="X44" s="390"/>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387"/>
      <c r="AV44" s="387"/>
      <c r="AW44" s="387"/>
      <c r="AX44" s="387"/>
      <c r="AY44" s="387"/>
      <c r="AZ44" s="387"/>
      <c r="BA44" s="387"/>
      <c r="BB44" s="388"/>
    </row>
    <row r="45" spans="1:54" ht="13.5" customHeight="1" x14ac:dyDescent="0.15">
      <c r="A45" s="401"/>
      <c r="B45" s="402"/>
      <c r="C45" s="402"/>
      <c r="D45" s="402"/>
      <c r="E45" s="402"/>
      <c r="F45" s="402"/>
      <c r="G45" s="402"/>
      <c r="H45" s="403"/>
      <c r="I45" s="428" t="s">
        <v>59</v>
      </c>
      <c r="J45" s="417"/>
      <c r="K45" s="417"/>
      <c r="L45" s="417"/>
      <c r="M45" s="417"/>
      <c r="N45" s="417"/>
      <c r="O45" s="417"/>
      <c r="P45" s="417"/>
      <c r="Q45" s="384" t="str">
        <f>IF(入力用!$J$40="","",入力用!$J$40)</f>
        <v/>
      </c>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4"/>
      <c r="BB45" s="385"/>
    </row>
    <row r="46" spans="1:54" ht="13.5" customHeight="1" x14ac:dyDescent="0.15">
      <c r="A46" s="401"/>
      <c r="B46" s="402"/>
      <c r="C46" s="402"/>
      <c r="D46" s="402"/>
      <c r="E46" s="402"/>
      <c r="F46" s="402"/>
      <c r="G46" s="402"/>
      <c r="H46" s="403"/>
      <c r="I46" s="428"/>
      <c r="J46" s="417"/>
      <c r="K46" s="417"/>
      <c r="L46" s="417"/>
      <c r="M46" s="417"/>
      <c r="N46" s="417"/>
      <c r="O46" s="417"/>
      <c r="P46" s="41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387"/>
      <c r="AZ46" s="387"/>
      <c r="BA46" s="387"/>
      <c r="BB46" s="388"/>
    </row>
    <row r="47" spans="1:54" ht="13.5" customHeight="1" x14ac:dyDescent="0.15">
      <c r="A47" s="401"/>
      <c r="B47" s="402"/>
      <c r="C47" s="402"/>
      <c r="D47" s="402"/>
      <c r="E47" s="402"/>
      <c r="F47" s="402"/>
      <c r="G47" s="402"/>
      <c r="H47" s="403"/>
      <c r="I47" s="391" t="s">
        <v>57</v>
      </c>
      <c r="J47" s="374"/>
      <c r="K47" s="374"/>
      <c r="L47" s="374"/>
      <c r="M47" s="374"/>
      <c r="N47" s="374"/>
      <c r="O47" s="374"/>
      <c r="P47" s="374"/>
      <c r="Q47" s="384" t="str">
        <f>IF(入力用!$J$41="","",入力用!$J$41)</f>
        <v/>
      </c>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S47" s="384"/>
      <c r="AT47" s="384"/>
      <c r="AU47" s="384"/>
      <c r="AV47" s="384"/>
      <c r="AW47" s="384"/>
      <c r="AX47" s="384"/>
      <c r="AY47" s="384"/>
      <c r="AZ47" s="384"/>
      <c r="BA47" s="384"/>
      <c r="BB47" s="385"/>
    </row>
    <row r="48" spans="1:54" ht="13.5" customHeight="1" x14ac:dyDescent="0.15">
      <c r="A48" s="401"/>
      <c r="B48" s="402"/>
      <c r="C48" s="402"/>
      <c r="D48" s="402"/>
      <c r="E48" s="402"/>
      <c r="F48" s="402"/>
      <c r="G48" s="402"/>
      <c r="H48" s="403"/>
      <c r="I48" s="428"/>
      <c r="J48" s="417"/>
      <c r="K48" s="417"/>
      <c r="L48" s="417"/>
      <c r="M48" s="417"/>
      <c r="N48" s="417"/>
      <c r="O48" s="417"/>
      <c r="P48" s="41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7"/>
      <c r="AX48" s="387"/>
      <c r="AY48" s="387"/>
      <c r="AZ48" s="387"/>
      <c r="BA48" s="387"/>
      <c r="BB48" s="388"/>
    </row>
    <row r="49" spans="1:68" ht="13.5" customHeight="1" x14ac:dyDescent="0.15">
      <c r="A49" s="401"/>
      <c r="B49" s="402"/>
      <c r="C49" s="402"/>
      <c r="D49" s="402"/>
      <c r="E49" s="402"/>
      <c r="F49" s="402"/>
      <c r="G49" s="402"/>
      <c r="H49" s="403"/>
      <c r="I49" s="391" t="s">
        <v>60</v>
      </c>
      <c r="J49" s="374"/>
      <c r="K49" s="374"/>
      <c r="L49" s="374"/>
      <c r="M49" s="374"/>
      <c r="N49" s="374"/>
      <c r="O49" s="374"/>
      <c r="P49" s="374"/>
      <c r="Q49" s="379" t="str">
        <f>IF(入力用!$J$42="","",入力用!$J$42)</f>
        <v/>
      </c>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c r="AO49" s="379"/>
      <c r="AP49" s="379"/>
      <c r="AQ49" s="379"/>
      <c r="AR49" s="379"/>
      <c r="AS49" s="379"/>
      <c r="AT49" s="379"/>
      <c r="AU49" s="379"/>
      <c r="AV49" s="379"/>
      <c r="AW49" s="379"/>
      <c r="AX49" s="379"/>
      <c r="AY49" s="379"/>
      <c r="AZ49" s="379"/>
      <c r="BA49" s="379"/>
      <c r="BB49" s="380"/>
    </row>
    <row r="50" spans="1:68" ht="13.5" customHeight="1" x14ac:dyDescent="0.15">
      <c r="A50" s="404"/>
      <c r="B50" s="405"/>
      <c r="C50" s="405"/>
      <c r="D50" s="405"/>
      <c r="E50" s="405"/>
      <c r="F50" s="405"/>
      <c r="G50" s="405"/>
      <c r="H50" s="406"/>
      <c r="I50" s="378"/>
      <c r="J50" s="375"/>
      <c r="K50" s="375"/>
      <c r="L50" s="375"/>
      <c r="M50" s="375"/>
      <c r="N50" s="375"/>
      <c r="O50" s="375"/>
      <c r="P50" s="375"/>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2"/>
    </row>
    <row r="51" spans="1:68" ht="13.5" customHeight="1" x14ac:dyDescent="0.15">
      <c r="A51" s="383" t="s">
        <v>148</v>
      </c>
      <c r="B51" s="384"/>
      <c r="C51" s="384"/>
      <c r="D51" s="384"/>
      <c r="E51" s="384"/>
      <c r="F51" s="384"/>
      <c r="G51" s="384"/>
      <c r="H51" s="385"/>
      <c r="I51" s="377" t="s">
        <v>158</v>
      </c>
      <c r="J51" s="374"/>
      <c r="K51" s="374"/>
      <c r="L51" s="374"/>
      <c r="M51" s="374"/>
      <c r="N51" s="374"/>
      <c r="O51" s="374"/>
      <c r="P51" s="374"/>
      <c r="Q51" s="374"/>
      <c r="R51" s="374"/>
      <c r="S51" s="374"/>
      <c r="T51" s="10"/>
      <c r="U51" s="374">
        <f>IF(入力用!AB29="","",入力用!AB29)</f>
        <v>0</v>
      </c>
      <c r="V51" s="374"/>
      <c r="W51" s="374"/>
      <c r="X51" s="374"/>
      <c r="Y51" s="374"/>
      <c r="Z51" s="374"/>
      <c r="AA51" s="374"/>
      <c r="AB51" s="374"/>
      <c r="AC51" s="374"/>
      <c r="AD51" s="374"/>
      <c r="AE51" s="374"/>
      <c r="AF51" s="374"/>
      <c r="AG51" s="374" t="s">
        <v>159</v>
      </c>
      <c r="AH51" s="374"/>
      <c r="AI51" s="374"/>
      <c r="AJ51" s="10"/>
      <c r="AK51" s="10"/>
      <c r="AL51" s="10"/>
      <c r="AM51" s="10"/>
      <c r="AN51" s="10"/>
      <c r="AO51" s="10"/>
      <c r="AP51" s="10"/>
      <c r="AQ51" s="10"/>
      <c r="AR51" s="10"/>
      <c r="AS51" s="10"/>
      <c r="AT51" s="10"/>
      <c r="AU51" s="10"/>
      <c r="AV51" s="10"/>
      <c r="AW51" s="10"/>
      <c r="AX51" s="10"/>
      <c r="AY51" s="10"/>
      <c r="AZ51" s="10"/>
      <c r="BA51" s="10"/>
      <c r="BB51" s="17"/>
      <c r="BC51" s="396"/>
      <c r="BD51" s="397"/>
      <c r="BE51" s="397"/>
      <c r="BF51" s="397"/>
      <c r="BG51" s="397"/>
      <c r="BH51" s="397"/>
      <c r="BI51" s="397"/>
      <c r="BJ51" s="397"/>
      <c r="BK51" s="397"/>
      <c r="BL51" s="397"/>
      <c r="BM51" s="397"/>
      <c r="BN51" s="397"/>
      <c r="BO51" s="397"/>
      <c r="BP51" s="397"/>
    </row>
    <row r="52" spans="1:68" ht="13.5" customHeight="1" x14ac:dyDescent="0.15">
      <c r="A52" s="386"/>
      <c r="B52" s="387"/>
      <c r="C52" s="387"/>
      <c r="D52" s="387"/>
      <c r="E52" s="387"/>
      <c r="F52" s="387"/>
      <c r="G52" s="387"/>
      <c r="H52" s="388"/>
      <c r="I52" s="378"/>
      <c r="J52" s="375"/>
      <c r="K52" s="375"/>
      <c r="L52" s="375"/>
      <c r="M52" s="375"/>
      <c r="N52" s="375"/>
      <c r="O52" s="375"/>
      <c r="P52" s="375"/>
      <c r="Q52" s="375"/>
      <c r="R52" s="375"/>
      <c r="S52" s="375"/>
      <c r="T52" s="5"/>
      <c r="U52" s="375"/>
      <c r="V52" s="375"/>
      <c r="W52" s="375"/>
      <c r="X52" s="375"/>
      <c r="Y52" s="375"/>
      <c r="Z52" s="375"/>
      <c r="AA52" s="375"/>
      <c r="AB52" s="375"/>
      <c r="AC52" s="375"/>
      <c r="AD52" s="375"/>
      <c r="AE52" s="375"/>
      <c r="AF52" s="375"/>
      <c r="AG52" s="375"/>
      <c r="AH52" s="375"/>
      <c r="AI52" s="375"/>
      <c r="AJ52" s="5"/>
      <c r="AK52" s="5"/>
      <c r="AL52" s="5"/>
      <c r="AM52" s="5"/>
      <c r="AN52" s="5"/>
      <c r="AO52" s="5"/>
      <c r="AP52" s="5"/>
      <c r="AQ52" s="5"/>
      <c r="AR52" s="5"/>
      <c r="AS52" s="5"/>
      <c r="AT52" s="5"/>
      <c r="AU52" s="5"/>
      <c r="AV52" s="5"/>
      <c r="AW52" s="5"/>
      <c r="AX52" s="5"/>
      <c r="AY52" s="5"/>
      <c r="AZ52" s="5"/>
      <c r="BA52" s="5"/>
      <c r="BB52" s="18"/>
      <c r="BC52" s="396"/>
      <c r="BD52" s="397"/>
      <c r="BE52" s="397"/>
      <c r="BF52" s="397"/>
      <c r="BG52" s="397"/>
      <c r="BH52" s="397"/>
      <c r="BI52" s="397"/>
      <c r="BJ52" s="397"/>
      <c r="BK52" s="397"/>
      <c r="BL52" s="397"/>
      <c r="BM52" s="397"/>
      <c r="BN52" s="397"/>
      <c r="BO52" s="397"/>
      <c r="BP52" s="397"/>
    </row>
    <row r="53" spans="1:68" ht="13.5" customHeight="1" x14ac:dyDescent="0.15">
      <c r="A53" s="1"/>
      <c r="B53" s="3"/>
      <c r="C53" s="3"/>
      <c r="D53" s="3"/>
      <c r="E53" s="3"/>
      <c r="F53" s="3"/>
      <c r="G53" s="3"/>
      <c r="H53" s="3"/>
      <c r="I53" s="3"/>
      <c r="J53" s="3"/>
      <c r="K53" s="3"/>
      <c r="M53" s="3"/>
      <c r="N53" s="3"/>
      <c r="O53" s="3"/>
      <c r="P53" s="3"/>
      <c r="Q53" s="3"/>
      <c r="R53" s="3"/>
      <c r="S53" s="3"/>
      <c r="T53" s="3"/>
      <c r="U53" s="3"/>
      <c r="V53" s="3"/>
      <c r="W53" s="3"/>
      <c r="X53" s="3"/>
      <c r="Y53" s="3"/>
      <c r="Z53" s="3"/>
      <c r="AA53" s="3"/>
      <c r="AB53" s="3"/>
      <c r="AC53" s="3"/>
      <c r="AD53" s="3"/>
      <c r="AE53" s="3"/>
      <c r="AF53" s="3"/>
      <c r="AG53" s="3"/>
      <c r="AH53" s="3"/>
      <c r="AI53" s="3"/>
      <c r="AK53" s="3"/>
      <c r="AL53" s="3"/>
      <c r="AM53" s="3"/>
      <c r="AN53" s="3"/>
      <c r="AO53" s="3"/>
      <c r="AP53" s="3"/>
      <c r="AQ53" s="3"/>
      <c r="AR53" s="3"/>
      <c r="AS53" s="3"/>
      <c r="AT53" s="3"/>
      <c r="AU53" s="3"/>
      <c r="AV53" s="3"/>
      <c r="AW53" s="3"/>
      <c r="AX53" s="3"/>
      <c r="AY53" s="3"/>
      <c r="AZ53" s="3"/>
      <c r="BA53" s="3"/>
      <c r="BB53" s="3"/>
    </row>
    <row r="54" spans="1:68" x14ac:dyDescent="0.15">
      <c r="A54" s="397" t="s">
        <v>62</v>
      </c>
      <c r="B54" s="397"/>
      <c r="C54" s="397"/>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7"/>
      <c r="AT54" s="397"/>
      <c r="AU54" s="397"/>
      <c r="AV54" s="397"/>
      <c r="AW54" s="397"/>
      <c r="AX54" s="397"/>
      <c r="AY54" s="397"/>
      <c r="AZ54" s="397"/>
      <c r="BA54" s="397"/>
      <c r="BB54" s="397"/>
    </row>
    <row r="55" spans="1:68" x14ac:dyDescent="0.15">
      <c r="A55" s="429" t="s">
        <v>31</v>
      </c>
      <c r="B55" s="429"/>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429"/>
      <c r="BA55" s="429"/>
      <c r="BB55" s="429"/>
    </row>
    <row r="56" spans="1:68" x14ac:dyDescent="0.15">
      <c r="A56" s="429" t="s">
        <v>32</v>
      </c>
      <c r="B56" s="429"/>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29"/>
      <c r="AW56" s="429"/>
      <c r="AX56" s="429"/>
      <c r="AY56" s="429"/>
      <c r="AZ56" s="429"/>
      <c r="BA56" s="429"/>
      <c r="BB56" s="429"/>
    </row>
    <row r="57" spans="1:68" x14ac:dyDescent="0.15">
      <c r="A57" s="429" t="s">
        <v>33</v>
      </c>
      <c r="B57" s="429"/>
      <c r="C57" s="429"/>
      <c r="D57" s="429"/>
      <c r="E57" s="429"/>
      <c r="F57" s="429"/>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429"/>
      <c r="AZ57" s="429"/>
      <c r="BA57" s="429"/>
      <c r="BB57" s="429"/>
    </row>
    <row r="58" spans="1:68" x14ac:dyDescent="0.1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3"/>
      <c r="AD58" s="3"/>
      <c r="AE58" s="3"/>
      <c r="AF58" s="3"/>
      <c r="AG58" s="1"/>
      <c r="AH58" s="1"/>
      <c r="AI58" s="1"/>
      <c r="AJ58" s="1"/>
      <c r="AK58" s="1"/>
      <c r="AL58" s="1"/>
      <c r="AM58" s="1"/>
      <c r="AN58" s="1"/>
      <c r="AO58" s="1"/>
      <c r="AP58" s="1"/>
      <c r="AQ58" s="1"/>
      <c r="AR58" s="1"/>
      <c r="AS58" s="1"/>
      <c r="AT58" s="1"/>
      <c r="AU58" s="1"/>
      <c r="AV58" s="1"/>
      <c r="AW58" s="1"/>
      <c r="AX58" s="1"/>
      <c r="AY58" s="1"/>
      <c r="AZ58" s="1"/>
      <c r="BA58" s="3"/>
      <c r="BB58" s="3"/>
    </row>
    <row r="59" spans="1:68" x14ac:dyDescent="0.1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3"/>
      <c r="AD59" s="3"/>
      <c r="AE59" s="3"/>
      <c r="AF59" s="3"/>
      <c r="AG59" s="1"/>
      <c r="AH59" s="1"/>
      <c r="AI59" s="1"/>
      <c r="AJ59" s="1"/>
      <c r="AK59" s="1"/>
      <c r="AL59" s="1"/>
      <c r="AM59" s="1"/>
      <c r="AN59" s="1"/>
      <c r="AO59" s="1"/>
      <c r="AP59" s="1"/>
      <c r="AQ59" s="1"/>
      <c r="AR59" s="1"/>
      <c r="AS59" s="1"/>
      <c r="AT59" s="1"/>
      <c r="AU59" s="1"/>
      <c r="AV59" s="1"/>
      <c r="AW59" s="1"/>
      <c r="AX59" s="1"/>
      <c r="AY59" s="1"/>
      <c r="AZ59" s="1"/>
      <c r="BA59" s="3"/>
      <c r="BB59" s="3"/>
    </row>
    <row r="60" spans="1:68"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G60" s="3"/>
      <c r="AH60" s="3"/>
      <c r="AI60" s="3"/>
      <c r="AJ60" s="3"/>
      <c r="AK60" s="3"/>
      <c r="AL60" s="3"/>
      <c r="AM60" s="3"/>
      <c r="AN60" s="3"/>
      <c r="AO60" s="3"/>
      <c r="AP60" s="3"/>
      <c r="AQ60" s="3"/>
      <c r="AR60" s="3"/>
      <c r="AS60" s="3"/>
      <c r="AT60" s="3"/>
      <c r="AU60" s="3"/>
      <c r="AV60" s="3"/>
      <c r="AW60" s="3"/>
      <c r="AX60" s="3"/>
      <c r="AY60" s="3"/>
      <c r="AZ60" s="3"/>
      <c r="BA60" s="3"/>
      <c r="BB60" s="3"/>
    </row>
    <row r="61" spans="1:68"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G61" s="3"/>
      <c r="AH61" s="3"/>
      <c r="AI61" s="3"/>
      <c r="AJ61" s="3"/>
      <c r="AK61" s="3"/>
      <c r="AL61" s="3"/>
      <c r="AM61" s="3"/>
      <c r="AN61" s="3"/>
      <c r="AO61" s="3"/>
      <c r="AP61" s="3"/>
      <c r="AQ61" s="3"/>
      <c r="AR61" s="3"/>
      <c r="AS61" s="3"/>
      <c r="AT61" s="3"/>
      <c r="AU61" s="3"/>
      <c r="AV61" s="3"/>
      <c r="AW61" s="3"/>
      <c r="AX61" s="3"/>
      <c r="AY61" s="3"/>
      <c r="AZ61" s="3"/>
      <c r="BA61" s="3"/>
      <c r="BB61" s="3"/>
    </row>
  </sheetData>
  <sheetProtection sheet="1" objects="1" scenarios="1" formatCells="0"/>
  <mergeCells count="113">
    <mergeCell ref="AW7:AZ7"/>
    <mergeCell ref="AU7:AV7"/>
    <mergeCell ref="AO7:AP7"/>
    <mergeCell ref="AK7:AN7"/>
    <mergeCell ref="AG7:AJ7"/>
    <mergeCell ref="BC51:BP52"/>
    <mergeCell ref="A57:BB57"/>
    <mergeCell ref="A56:BB56"/>
    <mergeCell ref="A55:BB55"/>
    <mergeCell ref="A54:BB54"/>
    <mergeCell ref="R24:T25"/>
    <mergeCell ref="U24:V25"/>
    <mergeCell ref="W24:Y25"/>
    <mergeCell ref="Z24:AA25"/>
    <mergeCell ref="AB24:AD25"/>
    <mergeCell ref="AP35:AQ36"/>
    <mergeCell ref="AJ35:AK36"/>
    <mergeCell ref="AJ33:AK34"/>
    <mergeCell ref="AP33:AQ34"/>
    <mergeCell ref="AJ31:AK32"/>
    <mergeCell ref="AP31:AQ32"/>
    <mergeCell ref="AD35:AE36"/>
    <mergeCell ref="I39:BB42"/>
    <mergeCell ref="I43:P44"/>
    <mergeCell ref="I45:P46"/>
    <mergeCell ref="I47:P48"/>
    <mergeCell ref="I49:P50"/>
    <mergeCell ref="I30:T30"/>
    <mergeCell ref="A1:BB1"/>
    <mergeCell ref="A4:BB4"/>
    <mergeCell ref="AA16:AH17"/>
    <mergeCell ref="AJ16:AX17"/>
    <mergeCell ref="J12:Y13"/>
    <mergeCell ref="J14:Y15"/>
    <mergeCell ref="I24:L25"/>
    <mergeCell ref="M24:O25"/>
    <mergeCell ref="AE24:AF25"/>
    <mergeCell ref="AG24:AJ25"/>
    <mergeCell ref="AK24:AM25"/>
    <mergeCell ref="AN24:AO25"/>
    <mergeCell ref="AP24:AR25"/>
    <mergeCell ref="AS24:AT25"/>
    <mergeCell ref="AU24:AW25"/>
    <mergeCell ref="AX24:AY25"/>
    <mergeCell ref="AQ7:AT7"/>
    <mergeCell ref="BA7:BB7"/>
    <mergeCell ref="P24:Q25"/>
    <mergeCell ref="A22:AE22"/>
    <mergeCell ref="A24:H25"/>
    <mergeCell ref="E21:F21"/>
    <mergeCell ref="A8:AB8"/>
    <mergeCell ref="U30:AE30"/>
    <mergeCell ref="AF30:AQ30"/>
    <mergeCell ref="AR30:BB30"/>
    <mergeCell ref="A9:Q9"/>
    <mergeCell ref="A10:Q10"/>
    <mergeCell ref="B21:D21"/>
    <mergeCell ref="G21:BB21"/>
    <mergeCell ref="I26:BB27"/>
    <mergeCell ref="I28:BB29"/>
    <mergeCell ref="J16:Y17"/>
    <mergeCell ref="AZ24:BB25"/>
    <mergeCell ref="A30:H36"/>
    <mergeCell ref="I33:L34"/>
    <mergeCell ref="M33:N34"/>
    <mergeCell ref="O33:R34"/>
    <mergeCell ref="S33:T34"/>
    <mergeCell ref="U31:AC32"/>
    <mergeCell ref="I31:L32"/>
    <mergeCell ref="A28:H29"/>
    <mergeCell ref="A26:H27"/>
    <mergeCell ref="AF31:AI32"/>
    <mergeCell ref="AF33:AI34"/>
    <mergeCell ref="AF35:AI36"/>
    <mergeCell ref="BA31:BB32"/>
    <mergeCell ref="S31:T32"/>
    <mergeCell ref="M31:N32"/>
    <mergeCell ref="O31:R32"/>
    <mergeCell ref="AL31:AO32"/>
    <mergeCell ref="U35:AC36"/>
    <mergeCell ref="AR35:AZ36"/>
    <mergeCell ref="BA35:BB36"/>
    <mergeCell ref="AR33:AZ34"/>
    <mergeCell ref="BA33:BB34"/>
    <mergeCell ref="AL33:AO34"/>
    <mergeCell ref="AL35:AO36"/>
    <mergeCell ref="U33:AC34"/>
    <mergeCell ref="AD33:AE34"/>
    <mergeCell ref="AD31:AE32"/>
    <mergeCell ref="AF37:BB38"/>
    <mergeCell ref="S37:AB38"/>
    <mergeCell ref="AA14:BB15"/>
    <mergeCell ref="AA12:BB13"/>
    <mergeCell ref="I51:S52"/>
    <mergeCell ref="U51:AF52"/>
    <mergeCell ref="AG51:AI52"/>
    <mergeCell ref="Q49:BB50"/>
    <mergeCell ref="A51:H52"/>
    <mergeCell ref="S43:X44"/>
    <mergeCell ref="Y43:BB44"/>
    <mergeCell ref="Q45:BB46"/>
    <mergeCell ref="Q47:BB48"/>
    <mergeCell ref="I35:L36"/>
    <mergeCell ref="M35:N36"/>
    <mergeCell ref="O35:R36"/>
    <mergeCell ref="S35:T36"/>
    <mergeCell ref="N37:R38"/>
    <mergeCell ref="A39:H42"/>
    <mergeCell ref="A43:H50"/>
    <mergeCell ref="A37:H38"/>
    <mergeCell ref="Q43:R44"/>
    <mergeCell ref="I37:M38"/>
    <mergeCell ref="AR31:AZ32"/>
  </mergeCells>
  <phoneticPr fontId="2"/>
  <conditionalFormatting sqref="U51:AF52">
    <cfRule type="expression" dxfId="87" priority="1">
      <formula>$U$51=0</formula>
    </cfRule>
  </conditionalFormatting>
  <printOptions horizontalCentered="1"/>
  <pageMargins left="0.43307086614173229" right="0.43307086614173229" top="0.78740157480314965" bottom="0.59055118110236227" header="0" footer="0"/>
  <pageSetup paperSize="9" orientation="portrait" horizontalDpi="4294967293"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CAD3E-6529-4F52-98E8-5CBEFA3FA643}">
  <sheetPr transitionEvaluation="1">
    <tabColor rgb="FFFFFF00"/>
  </sheetPr>
  <dimension ref="A1:M24"/>
  <sheetViews>
    <sheetView showGridLines="0" view="pageBreakPreview" zoomScaleNormal="100" zoomScaleSheetLayoutView="100" workbookViewId="0">
      <selection activeCell="I21" sqref="I21"/>
    </sheetView>
  </sheetViews>
  <sheetFormatPr defaultRowHeight="14.25" x14ac:dyDescent="0.15"/>
  <cols>
    <col min="1" max="1" width="17.125" style="51" customWidth="1"/>
    <col min="2" max="2" width="16.125" style="51" customWidth="1"/>
    <col min="3" max="3" width="20.875" style="51" customWidth="1"/>
    <col min="4" max="11" width="9" style="51"/>
    <col min="12" max="13" width="0" style="51" hidden="1" customWidth="1"/>
    <col min="14" max="16384" width="9" style="51"/>
  </cols>
  <sheetData>
    <row r="1" spans="1:7" ht="45" customHeight="1" x14ac:dyDescent="0.15"/>
    <row r="2" spans="1:7" x14ac:dyDescent="0.15">
      <c r="A2" s="434" t="s">
        <v>63</v>
      </c>
      <c r="B2" s="434"/>
      <c r="C2" s="434"/>
      <c r="D2" s="434"/>
      <c r="E2" s="434"/>
      <c r="F2" s="434"/>
      <c r="G2" s="434"/>
    </row>
    <row r="4" spans="1:7" x14ac:dyDescent="0.15">
      <c r="A4" s="439" t="s">
        <v>64</v>
      </c>
      <c r="B4" s="439"/>
      <c r="C4" s="439"/>
      <c r="D4" s="439"/>
      <c r="E4" s="439"/>
      <c r="F4" s="439"/>
      <c r="G4" s="439"/>
    </row>
    <row r="5" spans="1:7" x14ac:dyDescent="0.15">
      <c r="A5" s="439"/>
      <c r="B5" s="439"/>
      <c r="C5" s="439"/>
      <c r="D5" s="439"/>
      <c r="E5" s="439"/>
      <c r="F5" s="439"/>
      <c r="G5" s="439"/>
    </row>
    <row r="7" spans="1:7" ht="29.25" customHeight="1" x14ac:dyDescent="0.15">
      <c r="A7" s="434" t="s">
        <v>65</v>
      </c>
      <c r="B7" s="434"/>
      <c r="C7" s="434"/>
      <c r="D7" s="434"/>
      <c r="E7" s="434"/>
      <c r="F7" s="434"/>
      <c r="G7" s="434"/>
    </row>
    <row r="8" spans="1:7" ht="29.25" customHeight="1" x14ac:dyDescent="0.15">
      <c r="A8" s="68" t="s">
        <v>219</v>
      </c>
      <c r="B8" s="68" t="s">
        <v>66</v>
      </c>
      <c r="C8" s="438" t="s">
        <v>67</v>
      </c>
      <c r="D8" s="438"/>
      <c r="E8" s="438"/>
      <c r="F8" s="438"/>
      <c r="G8" s="438"/>
    </row>
    <row r="9" spans="1:7" ht="29.25" customHeight="1" x14ac:dyDescent="0.15">
      <c r="A9" s="68" t="s">
        <v>68</v>
      </c>
      <c r="B9" s="53" t="str">
        <f>IF(入力用!AB$29="","",入力用!AB$29)</f>
        <v/>
      </c>
      <c r="C9" s="440" t="s">
        <v>69</v>
      </c>
      <c r="D9" s="440"/>
      <c r="E9" s="440"/>
      <c r="F9" s="440"/>
      <c r="G9" s="440"/>
    </row>
    <row r="10" spans="1:7" ht="29.25" customHeight="1" x14ac:dyDescent="0.15">
      <c r="A10" s="77" t="s">
        <v>94</v>
      </c>
      <c r="B10" s="53">
        <f>$B$22-$B$9</f>
        <v>0</v>
      </c>
      <c r="C10" s="435"/>
      <c r="D10" s="435"/>
      <c r="E10" s="435"/>
      <c r="F10" s="435"/>
      <c r="G10" s="435"/>
    </row>
    <row r="11" spans="1:7" ht="29.25" customHeight="1" x14ac:dyDescent="0.15">
      <c r="A11" s="78"/>
      <c r="B11" s="60"/>
      <c r="C11" s="435"/>
      <c r="D11" s="435"/>
      <c r="E11" s="435"/>
      <c r="F11" s="435"/>
      <c r="G11" s="435"/>
    </row>
    <row r="12" spans="1:7" ht="29.25" customHeight="1" x14ac:dyDescent="0.15">
      <c r="A12" s="78"/>
      <c r="B12" s="60"/>
      <c r="C12" s="435"/>
      <c r="D12" s="435"/>
      <c r="E12" s="435"/>
      <c r="F12" s="435"/>
      <c r="G12" s="435"/>
    </row>
    <row r="13" spans="1:7" ht="29.25" customHeight="1" x14ac:dyDescent="0.15">
      <c r="A13" s="68" t="s">
        <v>74</v>
      </c>
      <c r="B13" s="53">
        <f>SUM($B$9:$B$12)</f>
        <v>0</v>
      </c>
      <c r="C13" s="435"/>
      <c r="D13" s="435"/>
      <c r="E13" s="435"/>
      <c r="F13" s="435"/>
      <c r="G13" s="435"/>
    </row>
    <row r="14" spans="1:7" ht="29.25" customHeight="1" x14ac:dyDescent="0.15">
      <c r="B14" s="16"/>
    </row>
    <row r="15" spans="1:7" ht="29.25" customHeight="1" x14ac:dyDescent="0.15"/>
    <row r="16" spans="1:7" ht="29.25" customHeight="1" x14ac:dyDescent="0.15">
      <c r="A16" s="434" t="s">
        <v>70</v>
      </c>
      <c r="B16" s="434"/>
      <c r="C16" s="434"/>
      <c r="D16" s="434"/>
      <c r="E16" s="434"/>
      <c r="F16" s="434"/>
      <c r="G16" s="434"/>
    </row>
    <row r="17" spans="1:13" ht="29.25" customHeight="1" x14ac:dyDescent="0.15">
      <c r="A17" s="68" t="s">
        <v>219</v>
      </c>
      <c r="B17" s="68" t="s">
        <v>66</v>
      </c>
      <c r="C17" s="438" t="s">
        <v>67</v>
      </c>
      <c r="D17" s="438"/>
      <c r="E17" s="438"/>
      <c r="F17" s="438"/>
      <c r="G17" s="438"/>
    </row>
    <row r="18" spans="1:13" ht="15.75" customHeight="1" x14ac:dyDescent="0.15">
      <c r="A18" s="438" t="s">
        <v>71</v>
      </c>
      <c r="B18" s="441">
        <f>$D$18*$F$18+D19*F19</f>
        <v>0</v>
      </c>
      <c r="C18" s="75" t="s">
        <v>238</v>
      </c>
      <c r="D18" s="70" t="str">
        <f>IF(入力用!$K$44="","",入力用!$K$44)</f>
        <v/>
      </c>
      <c r="E18" s="69" t="s">
        <v>72</v>
      </c>
      <c r="F18" s="69" t="str">
        <f>IF(入力用!$T$44="","",入力用!$T$44)</f>
        <v/>
      </c>
      <c r="G18" s="71" t="s">
        <v>73</v>
      </c>
    </row>
    <row r="19" spans="1:13" ht="15.75" customHeight="1" x14ac:dyDescent="0.15">
      <c r="A19" s="438"/>
      <c r="B19" s="441"/>
      <c r="C19" s="76" t="str">
        <f>IF(D19="","","1人1泊あたりの宿泊料")</f>
        <v/>
      </c>
      <c r="D19" s="72" t="str">
        <f>IF(入力用!$K$45="","",入力用!$K$45)</f>
        <v/>
      </c>
      <c r="E19" s="73" t="str">
        <f>IF($D$19="","","円×延")</f>
        <v/>
      </c>
      <c r="F19" s="73" t="str">
        <f>IF(入力用!$T$45="","",入力用!$T$45)</f>
        <v/>
      </c>
      <c r="G19" s="74" t="str">
        <f>IF($D$19="","","泊")</f>
        <v/>
      </c>
    </row>
    <row r="20" spans="1:13" ht="29.25" customHeight="1" x14ac:dyDescent="0.15">
      <c r="A20" s="78"/>
      <c r="B20" s="60"/>
      <c r="C20" s="79"/>
      <c r="D20" s="80"/>
      <c r="E20" s="81"/>
      <c r="F20" s="81"/>
      <c r="G20" s="82"/>
      <c r="M20" s="122">
        <f>$B$18</f>
        <v>0</v>
      </c>
    </row>
    <row r="21" spans="1:13" ht="29.25" customHeight="1" x14ac:dyDescent="0.15">
      <c r="A21" s="78"/>
      <c r="B21" s="60"/>
      <c r="C21" s="436"/>
      <c r="D21" s="437"/>
      <c r="E21" s="437"/>
      <c r="F21" s="437"/>
      <c r="G21" s="437"/>
    </row>
    <row r="22" spans="1:13" ht="29.25" customHeight="1" x14ac:dyDescent="0.15">
      <c r="A22" s="68" t="s">
        <v>74</v>
      </c>
      <c r="B22" s="53">
        <f>SUM($B$18:$B$21)</f>
        <v>0</v>
      </c>
      <c r="C22" s="432"/>
      <c r="D22" s="433"/>
      <c r="E22" s="433"/>
      <c r="F22" s="433"/>
      <c r="G22" s="433"/>
    </row>
    <row r="24" spans="1:13" x14ac:dyDescent="0.15">
      <c r="A24" s="434" t="s">
        <v>75</v>
      </c>
      <c r="B24" s="434"/>
      <c r="C24" s="434"/>
      <c r="D24" s="434"/>
      <c r="E24" s="434"/>
      <c r="F24" s="434"/>
      <c r="G24" s="434"/>
    </row>
  </sheetData>
  <sheetProtection sheet="1" objects="1" scenarios="1"/>
  <mergeCells count="16">
    <mergeCell ref="C22:G22"/>
    <mergeCell ref="A24:G24"/>
    <mergeCell ref="A2:G2"/>
    <mergeCell ref="C12:G12"/>
    <mergeCell ref="C13:G13"/>
    <mergeCell ref="A7:G7"/>
    <mergeCell ref="A16:G16"/>
    <mergeCell ref="C21:G21"/>
    <mergeCell ref="C17:G17"/>
    <mergeCell ref="A4:G5"/>
    <mergeCell ref="C8:G8"/>
    <mergeCell ref="C9:G9"/>
    <mergeCell ref="C10:G10"/>
    <mergeCell ref="C11:G11"/>
    <mergeCell ref="B18:B19"/>
    <mergeCell ref="A18:A19"/>
  </mergeCells>
  <phoneticPr fontId="2"/>
  <printOptions horizontalCentered="1"/>
  <pageMargins left="0.51181102362204722" right="0.51181102362204722" top="0.74803149606299213" bottom="0.59055118110236227" header="0.31496062992125984" footer="0.31496062992125984"/>
  <pageSetup paperSize="9" orientation="portrait" horizontalDpi="4294967293"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8F17-2582-4F2B-A520-0EF85EBDCB68}">
  <sheetPr>
    <tabColor rgb="FFFFFF00"/>
  </sheetPr>
  <dimension ref="A1:F31"/>
  <sheetViews>
    <sheetView showGridLines="0" view="pageBreakPreview" zoomScaleNormal="100" zoomScaleSheetLayoutView="100" workbookViewId="0">
      <selection activeCell="C12" sqref="C12"/>
    </sheetView>
  </sheetViews>
  <sheetFormatPr defaultRowHeight="13.5" x14ac:dyDescent="0.15"/>
  <cols>
    <col min="1" max="1" width="6.125" style="83" customWidth="1"/>
    <col min="2" max="2" width="18.625" style="83" customWidth="1"/>
    <col min="3" max="3" width="19.375" style="83" customWidth="1"/>
    <col min="4" max="4" width="6.125" style="83" customWidth="1"/>
    <col min="5" max="5" width="18.625" style="83" customWidth="1"/>
    <col min="6" max="6" width="19.375" style="83" customWidth="1"/>
    <col min="7" max="16384" width="9" style="83"/>
  </cols>
  <sheetData>
    <row r="1" spans="1:6" ht="14.25" x14ac:dyDescent="0.15">
      <c r="A1" s="442" t="s">
        <v>34</v>
      </c>
      <c r="B1" s="442"/>
      <c r="C1" s="442"/>
    </row>
    <row r="2" spans="1:6" ht="14.25" x14ac:dyDescent="0.15">
      <c r="A2" s="84"/>
    </row>
    <row r="3" spans="1:6" ht="14.25" x14ac:dyDescent="0.15">
      <c r="A3" s="443" t="s">
        <v>35</v>
      </c>
      <c r="B3" s="443"/>
      <c r="C3" s="443"/>
      <c r="D3" s="443"/>
      <c r="E3" s="443"/>
      <c r="F3" s="443"/>
    </row>
    <row r="4" spans="1:6" ht="14.25" x14ac:dyDescent="0.15">
      <c r="A4" s="85"/>
      <c r="B4" s="85"/>
      <c r="C4" s="85"/>
      <c r="D4" s="85"/>
      <c r="E4" s="85"/>
      <c r="F4" s="85"/>
    </row>
    <row r="5" spans="1:6" x14ac:dyDescent="0.15">
      <c r="A5" s="444" t="s">
        <v>239</v>
      </c>
      <c r="B5" s="444"/>
      <c r="C5" s="444"/>
      <c r="D5" s="444"/>
      <c r="E5" s="444"/>
      <c r="F5" s="444"/>
    </row>
    <row r="6" spans="1:6" ht="14.25" x14ac:dyDescent="0.15">
      <c r="A6" s="86"/>
      <c r="B6" s="86" t="s">
        <v>37</v>
      </c>
      <c r="C6" s="86" t="s">
        <v>76</v>
      </c>
      <c r="D6" s="86"/>
      <c r="E6" s="86" t="s">
        <v>36</v>
      </c>
      <c r="F6" s="86" t="s">
        <v>76</v>
      </c>
    </row>
    <row r="7" spans="1:6" ht="27.75" customHeight="1" x14ac:dyDescent="0.15">
      <c r="A7" s="86">
        <v>1</v>
      </c>
      <c r="B7" s="9"/>
      <c r="C7" s="9"/>
      <c r="D7" s="86">
        <v>26</v>
      </c>
      <c r="E7" s="9"/>
      <c r="F7" s="9"/>
    </row>
    <row r="8" spans="1:6" ht="27.75" customHeight="1" x14ac:dyDescent="0.15">
      <c r="A8" s="86">
        <v>2</v>
      </c>
      <c r="B8" s="9"/>
      <c r="C8" s="9"/>
      <c r="D8" s="86">
        <v>27</v>
      </c>
      <c r="E8" s="9"/>
      <c r="F8" s="9"/>
    </row>
    <row r="9" spans="1:6" ht="27.75" customHeight="1" x14ac:dyDescent="0.15">
      <c r="A9" s="86">
        <v>3</v>
      </c>
      <c r="B9" s="9"/>
      <c r="C9" s="9"/>
      <c r="D9" s="86">
        <v>28</v>
      </c>
      <c r="E9" s="9"/>
      <c r="F9" s="9"/>
    </row>
    <row r="10" spans="1:6" ht="27.75" customHeight="1" x14ac:dyDescent="0.15">
      <c r="A10" s="86">
        <v>4</v>
      </c>
      <c r="B10" s="9"/>
      <c r="C10" s="9"/>
      <c r="D10" s="86">
        <v>29</v>
      </c>
      <c r="E10" s="9"/>
      <c r="F10" s="9"/>
    </row>
    <row r="11" spans="1:6" ht="27.75" customHeight="1" x14ac:dyDescent="0.15">
      <c r="A11" s="86">
        <v>5</v>
      </c>
      <c r="B11" s="9"/>
      <c r="C11" s="9"/>
      <c r="D11" s="86">
        <v>30</v>
      </c>
      <c r="E11" s="9"/>
      <c r="F11" s="9"/>
    </row>
    <row r="12" spans="1:6" ht="27.75" customHeight="1" x14ac:dyDescent="0.15">
      <c r="A12" s="86">
        <v>6</v>
      </c>
      <c r="B12" s="9"/>
      <c r="C12" s="9"/>
      <c r="D12" s="86">
        <v>31</v>
      </c>
      <c r="E12" s="9"/>
      <c r="F12" s="9"/>
    </row>
    <row r="13" spans="1:6" ht="27.75" customHeight="1" x14ac:dyDescent="0.15">
      <c r="A13" s="86">
        <v>7</v>
      </c>
      <c r="B13" s="9"/>
      <c r="C13" s="9"/>
      <c r="D13" s="86">
        <v>32</v>
      </c>
      <c r="E13" s="9"/>
      <c r="F13" s="9"/>
    </row>
    <row r="14" spans="1:6" ht="27.75" customHeight="1" x14ac:dyDescent="0.15">
      <c r="A14" s="86">
        <v>8</v>
      </c>
      <c r="B14" s="9"/>
      <c r="C14" s="9"/>
      <c r="D14" s="86">
        <v>33</v>
      </c>
      <c r="E14" s="9"/>
      <c r="F14" s="9"/>
    </row>
    <row r="15" spans="1:6" ht="27.75" customHeight="1" x14ac:dyDescent="0.15">
      <c r="A15" s="86">
        <v>9</v>
      </c>
      <c r="B15" s="9"/>
      <c r="C15" s="9"/>
      <c r="D15" s="86">
        <v>34</v>
      </c>
      <c r="E15" s="9"/>
      <c r="F15" s="9"/>
    </row>
    <row r="16" spans="1:6" ht="27.75" customHeight="1" x14ac:dyDescent="0.15">
      <c r="A16" s="86">
        <v>10</v>
      </c>
      <c r="B16" s="9"/>
      <c r="C16" s="9"/>
      <c r="D16" s="86">
        <v>35</v>
      </c>
      <c r="E16" s="9"/>
      <c r="F16" s="9"/>
    </row>
    <row r="17" spans="1:6" ht="27.75" customHeight="1" x14ac:dyDescent="0.15">
      <c r="A17" s="86">
        <v>11</v>
      </c>
      <c r="B17" s="9"/>
      <c r="C17" s="9"/>
      <c r="D17" s="86">
        <v>36</v>
      </c>
      <c r="E17" s="9"/>
      <c r="F17" s="9"/>
    </row>
    <row r="18" spans="1:6" ht="27.75" customHeight="1" x14ac:dyDescent="0.15">
      <c r="A18" s="86">
        <v>12</v>
      </c>
      <c r="B18" s="9"/>
      <c r="C18" s="9"/>
      <c r="D18" s="86">
        <v>37</v>
      </c>
      <c r="E18" s="9"/>
      <c r="F18" s="9"/>
    </row>
    <row r="19" spans="1:6" ht="27.75" customHeight="1" x14ac:dyDescent="0.15">
      <c r="A19" s="86">
        <v>13</v>
      </c>
      <c r="B19" s="9"/>
      <c r="C19" s="9"/>
      <c r="D19" s="86">
        <v>38</v>
      </c>
      <c r="E19" s="9"/>
      <c r="F19" s="9"/>
    </row>
    <row r="20" spans="1:6" ht="27.75" customHeight="1" x14ac:dyDescent="0.15">
      <c r="A20" s="86">
        <v>14</v>
      </c>
      <c r="B20" s="9"/>
      <c r="C20" s="9"/>
      <c r="D20" s="86">
        <v>39</v>
      </c>
      <c r="E20" s="9"/>
      <c r="F20" s="9"/>
    </row>
    <row r="21" spans="1:6" ht="27.75" customHeight="1" x14ac:dyDescent="0.15">
      <c r="A21" s="86">
        <v>15</v>
      </c>
      <c r="B21" s="9"/>
      <c r="C21" s="9"/>
      <c r="D21" s="86">
        <v>40</v>
      </c>
      <c r="E21" s="9"/>
      <c r="F21" s="9"/>
    </row>
    <row r="22" spans="1:6" ht="27.75" customHeight="1" x14ac:dyDescent="0.15">
      <c r="A22" s="86">
        <v>16</v>
      </c>
      <c r="B22" s="9"/>
      <c r="C22" s="9"/>
      <c r="D22" s="86">
        <v>41</v>
      </c>
      <c r="E22" s="9"/>
      <c r="F22" s="9"/>
    </row>
    <row r="23" spans="1:6" ht="27.75" customHeight="1" x14ac:dyDescent="0.15">
      <c r="A23" s="86">
        <v>17</v>
      </c>
      <c r="B23" s="9"/>
      <c r="C23" s="9"/>
      <c r="D23" s="86">
        <v>42</v>
      </c>
      <c r="E23" s="9"/>
      <c r="F23" s="9"/>
    </row>
    <row r="24" spans="1:6" ht="27.75" customHeight="1" x14ac:dyDescent="0.15">
      <c r="A24" s="86">
        <v>18</v>
      </c>
      <c r="B24" s="9"/>
      <c r="C24" s="9"/>
      <c r="D24" s="86">
        <v>43</v>
      </c>
      <c r="E24" s="9"/>
      <c r="F24" s="9"/>
    </row>
    <row r="25" spans="1:6" ht="27.75" customHeight="1" x14ac:dyDescent="0.15">
      <c r="A25" s="86">
        <v>19</v>
      </c>
      <c r="B25" s="9"/>
      <c r="C25" s="9"/>
      <c r="D25" s="86">
        <v>44</v>
      </c>
      <c r="E25" s="9"/>
      <c r="F25" s="9"/>
    </row>
    <row r="26" spans="1:6" ht="27.75" customHeight="1" x14ac:dyDescent="0.15">
      <c r="A26" s="86">
        <v>20</v>
      </c>
      <c r="B26" s="9"/>
      <c r="C26" s="9"/>
      <c r="D26" s="86">
        <v>45</v>
      </c>
      <c r="E26" s="9"/>
      <c r="F26" s="9"/>
    </row>
    <row r="27" spans="1:6" ht="27.75" customHeight="1" x14ac:dyDescent="0.15">
      <c r="A27" s="86">
        <v>21</v>
      </c>
      <c r="B27" s="9"/>
      <c r="C27" s="9"/>
      <c r="D27" s="86">
        <v>46</v>
      </c>
      <c r="E27" s="9"/>
      <c r="F27" s="9"/>
    </row>
    <row r="28" spans="1:6" ht="27.75" customHeight="1" x14ac:dyDescent="0.15">
      <c r="A28" s="86">
        <v>22</v>
      </c>
      <c r="B28" s="9"/>
      <c r="C28" s="9"/>
      <c r="D28" s="86">
        <v>47</v>
      </c>
      <c r="E28" s="9"/>
      <c r="F28" s="9"/>
    </row>
    <row r="29" spans="1:6" ht="27.75" customHeight="1" x14ac:dyDescent="0.15">
      <c r="A29" s="86">
        <v>23</v>
      </c>
      <c r="B29" s="9"/>
      <c r="C29" s="9"/>
      <c r="D29" s="86">
        <v>48</v>
      </c>
      <c r="E29" s="9"/>
      <c r="F29" s="9"/>
    </row>
    <row r="30" spans="1:6" ht="27.75" customHeight="1" x14ac:dyDescent="0.15">
      <c r="A30" s="86">
        <v>24</v>
      </c>
      <c r="B30" s="9"/>
      <c r="C30" s="9"/>
      <c r="D30" s="86">
        <v>49</v>
      </c>
      <c r="E30" s="9"/>
      <c r="F30" s="9"/>
    </row>
    <row r="31" spans="1:6" ht="27.75" customHeight="1" x14ac:dyDescent="0.15">
      <c r="A31" s="86">
        <v>25</v>
      </c>
      <c r="B31" s="9"/>
      <c r="C31" s="9"/>
      <c r="D31" s="86">
        <v>50</v>
      </c>
      <c r="E31" s="9"/>
      <c r="F31" s="9"/>
    </row>
  </sheetData>
  <sheetProtection sheet="1" objects="1" scenarios="1"/>
  <mergeCells count="3">
    <mergeCell ref="A1:C1"/>
    <mergeCell ref="A3:F3"/>
    <mergeCell ref="A5:F5"/>
  </mergeCells>
  <phoneticPr fontId="2"/>
  <printOptions horizontalCentered="1"/>
  <pageMargins left="0.59055118110236227" right="0.59055118110236227" top="0.74803149606299213" bottom="0.74803149606299213" header="0.31496062992125984" footer="0.31496062992125984"/>
  <pageSetup paperSize="9" orientation="portrait" horizontalDpi="4294967293"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64D3-B11D-494A-AD15-7950EDC6FB16}">
  <sheetPr>
    <tabColor rgb="FFEE0000"/>
  </sheetPr>
  <dimension ref="A1:J73"/>
  <sheetViews>
    <sheetView showGridLines="0" view="pageBreakPreview" zoomScaleNormal="100" zoomScaleSheetLayoutView="100" workbookViewId="0">
      <selection activeCell="D24" sqref="D24:I30"/>
    </sheetView>
  </sheetViews>
  <sheetFormatPr defaultRowHeight="14.25" x14ac:dyDescent="0.15"/>
  <cols>
    <col min="1" max="3" width="9" style="87"/>
    <col min="4" max="4" width="9" style="87" customWidth="1"/>
    <col min="5" max="16384" width="9" style="87"/>
  </cols>
  <sheetData>
    <row r="1" spans="1:10" x14ac:dyDescent="0.15">
      <c r="A1" s="445" t="s">
        <v>77</v>
      </c>
      <c r="B1" s="445"/>
      <c r="C1" s="445"/>
      <c r="D1" s="445"/>
      <c r="E1" s="445"/>
      <c r="F1" s="445"/>
      <c r="G1" s="445"/>
      <c r="H1" s="445"/>
      <c r="I1" s="445"/>
      <c r="J1" s="445"/>
    </row>
    <row r="2" spans="1:10" ht="19.5" customHeight="1" x14ac:dyDescent="0.15"/>
    <row r="3" spans="1:10" ht="21" x14ac:dyDescent="0.15">
      <c r="A3" s="447" t="s">
        <v>78</v>
      </c>
      <c r="B3" s="447"/>
      <c r="C3" s="447"/>
      <c r="D3" s="447"/>
      <c r="E3" s="447"/>
      <c r="F3" s="447"/>
      <c r="G3" s="447"/>
      <c r="H3" s="447"/>
      <c r="I3" s="447"/>
      <c r="J3" s="447"/>
    </row>
    <row r="4" spans="1:10" ht="19.5" customHeight="1" x14ac:dyDescent="0.15">
      <c r="A4" s="88"/>
      <c r="B4" s="88"/>
      <c r="C4" s="88"/>
      <c r="D4" s="88"/>
      <c r="E4" s="88"/>
      <c r="F4" s="88"/>
      <c r="G4" s="88"/>
      <c r="H4" s="88"/>
      <c r="I4" s="88"/>
      <c r="J4" s="88"/>
    </row>
    <row r="6" spans="1:10" x14ac:dyDescent="0.15">
      <c r="A6" s="446" t="s">
        <v>79</v>
      </c>
      <c r="B6" s="446"/>
      <c r="C6" s="446"/>
      <c r="D6" s="446"/>
      <c r="E6" s="446"/>
      <c r="F6" s="446"/>
      <c r="G6" s="446"/>
      <c r="H6" s="446"/>
      <c r="I6" s="446"/>
      <c r="J6" s="446"/>
    </row>
    <row r="7" spans="1:10" x14ac:dyDescent="0.15">
      <c r="G7" s="87" t="s">
        <v>87</v>
      </c>
    </row>
    <row r="8" spans="1:10" ht="22.5" customHeight="1" x14ac:dyDescent="0.15">
      <c r="B8" s="457" t="s">
        <v>80</v>
      </c>
      <c r="C8" s="457"/>
      <c r="D8" s="458" t="str">
        <f>IF(入力用!$J$16="","",入力用!$J$16)</f>
        <v/>
      </c>
      <c r="E8" s="459"/>
      <c r="F8" s="459"/>
      <c r="G8" s="459"/>
      <c r="H8" s="459"/>
      <c r="I8" s="459"/>
    </row>
    <row r="9" spans="1:10" ht="22.5" customHeight="1" x14ac:dyDescent="0.15">
      <c r="B9" s="457"/>
      <c r="C9" s="457"/>
      <c r="D9" s="459"/>
      <c r="E9" s="459"/>
      <c r="F9" s="459"/>
      <c r="G9" s="459"/>
      <c r="H9" s="459"/>
      <c r="I9" s="459"/>
    </row>
    <row r="10" spans="1:10" ht="22.5" customHeight="1" x14ac:dyDescent="0.15"/>
    <row r="11" spans="1:10" ht="22.5" customHeight="1" x14ac:dyDescent="0.15">
      <c r="C11" s="457" t="s">
        <v>81</v>
      </c>
      <c r="D11" s="457"/>
      <c r="E11" s="457"/>
      <c r="F11" s="457" t="s">
        <v>39</v>
      </c>
      <c r="G11" s="457"/>
      <c r="H11" s="457"/>
    </row>
    <row r="12" spans="1:10" ht="22.5" customHeight="1" x14ac:dyDescent="0.15">
      <c r="C12" s="460" t="s">
        <v>82</v>
      </c>
      <c r="D12" s="461"/>
      <c r="E12" s="462"/>
      <c r="F12" s="465"/>
      <c r="G12" s="466"/>
      <c r="H12" s="89" t="s">
        <v>240</v>
      </c>
    </row>
    <row r="13" spans="1:10" ht="22.5" customHeight="1" x14ac:dyDescent="0.15">
      <c r="C13" s="455" t="s">
        <v>82</v>
      </c>
      <c r="D13" s="456"/>
      <c r="E13" s="456"/>
      <c r="F13" s="463"/>
      <c r="G13" s="464"/>
      <c r="H13" s="89" t="s">
        <v>240</v>
      </c>
    </row>
    <row r="14" spans="1:10" ht="22.5" customHeight="1" x14ac:dyDescent="0.15">
      <c r="C14" s="456" t="s">
        <v>82</v>
      </c>
      <c r="D14" s="456"/>
      <c r="E14" s="456"/>
      <c r="F14" s="463"/>
      <c r="G14" s="464"/>
      <c r="H14" s="89" t="s">
        <v>240</v>
      </c>
    </row>
    <row r="15" spans="1:10" ht="22.5" customHeight="1" x14ac:dyDescent="0.15">
      <c r="C15" s="456" t="s">
        <v>82</v>
      </c>
      <c r="D15" s="456"/>
      <c r="E15" s="456"/>
      <c r="F15" s="463"/>
      <c r="G15" s="464"/>
      <c r="H15" s="89" t="s">
        <v>240</v>
      </c>
    </row>
    <row r="16" spans="1:10" ht="22.5" customHeight="1" x14ac:dyDescent="0.15">
      <c r="C16" s="456" t="s">
        <v>82</v>
      </c>
      <c r="D16" s="456"/>
      <c r="E16" s="456"/>
      <c r="F16" s="463"/>
      <c r="G16" s="464"/>
      <c r="H16" s="89" t="s">
        <v>240</v>
      </c>
    </row>
    <row r="17" spans="2:9" ht="22.5" customHeight="1" x14ac:dyDescent="0.15">
      <c r="C17" s="456" t="s">
        <v>82</v>
      </c>
      <c r="D17" s="456"/>
      <c r="E17" s="456"/>
      <c r="F17" s="463"/>
      <c r="G17" s="464"/>
      <c r="H17" s="89" t="s">
        <v>240</v>
      </c>
    </row>
    <row r="18" spans="2:9" ht="22.5" customHeight="1" x14ac:dyDescent="0.15">
      <c r="C18" s="456" t="s">
        <v>82</v>
      </c>
      <c r="D18" s="456"/>
      <c r="E18" s="456"/>
      <c r="F18" s="463"/>
      <c r="G18" s="464"/>
      <c r="H18" s="89" t="s">
        <v>240</v>
      </c>
    </row>
    <row r="19" spans="2:9" ht="22.5" customHeight="1" x14ac:dyDescent="0.15">
      <c r="C19" s="454" t="s">
        <v>83</v>
      </c>
      <c r="D19" s="454"/>
      <c r="E19" s="454"/>
      <c r="F19" s="448" t="str">
        <f>IF(SUM($F$12:$G$18)=0,"延　　　　人(泊)",SUM($F$12:$G$18))</f>
        <v>延　　　　人(泊)</v>
      </c>
      <c r="G19" s="449"/>
      <c r="H19" s="450"/>
    </row>
    <row r="20" spans="2:9" ht="22.5" customHeight="1" x14ac:dyDescent="0.15">
      <c r="C20" s="454"/>
      <c r="D20" s="454"/>
      <c r="E20" s="454"/>
      <c r="F20" s="451"/>
      <c r="G20" s="452"/>
      <c r="H20" s="453"/>
    </row>
    <row r="21" spans="2:9" ht="22.5" customHeight="1" x14ac:dyDescent="0.15"/>
    <row r="22" spans="2:9" ht="22.5" customHeight="1" x14ac:dyDescent="0.15"/>
    <row r="23" spans="2:9" ht="22.5" customHeight="1" x14ac:dyDescent="0.15">
      <c r="G23" s="446" t="s">
        <v>84</v>
      </c>
      <c r="H23" s="446"/>
      <c r="I23" s="446"/>
    </row>
    <row r="24" spans="2:9" ht="22.5" customHeight="1" x14ac:dyDescent="0.15">
      <c r="B24" s="467" t="s">
        <v>85</v>
      </c>
      <c r="C24" s="468"/>
      <c r="D24" s="473" t="s">
        <v>86</v>
      </c>
      <c r="E24" s="474"/>
      <c r="F24" s="474"/>
      <c r="G24" s="474"/>
      <c r="H24" s="474"/>
      <c r="I24" s="475"/>
    </row>
    <row r="25" spans="2:9" ht="22.5" customHeight="1" x14ac:dyDescent="0.15">
      <c r="B25" s="469"/>
      <c r="C25" s="470"/>
      <c r="D25" s="445"/>
      <c r="E25" s="445"/>
      <c r="F25" s="445"/>
      <c r="G25" s="445"/>
      <c r="H25" s="445"/>
      <c r="I25" s="476"/>
    </row>
    <row r="26" spans="2:9" ht="22.5" customHeight="1" x14ac:dyDescent="0.15">
      <c r="B26" s="469"/>
      <c r="C26" s="470"/>
      <c r="D26" s="445"/>
      <c r="E26" s="445"/>
      <c r="F26" s="445"/>
      <c r="G26" s="445"/>
      <c r="H26" s="445"/>
      <c r="I26" s="476"/>
    </row>
    <row r="27" spans="2:9" ht="22.5" customHeight="1" x14ac:dyDescent="0.15">
      <c r="B27" s="469"/>
      <c r="C27" s="470"/>
      <c r="D27" s="445"/>
      <c r="E27" s="445"/>
      <c r="F27" s="445"/>
      <c r="G27" s="445"/>
      <c r="H27" s="445"/>
      <c r="I27" s="476"/>
    </row>
    <row r="28" spans="2:9" ht="22.5" customHeight="1" x14ac:dyDescent="0.15">
      <c r="B28" s="469"/>
      <c r="C28" s="470"/>
      <c r="D28" s="445"/>
      <c r="E28" s="445"/>
      <c r="F28" s="445"/>
      <c r="G28" s="445"/>
      <c r="H28" s="445"/>
      <c r="I28" s="476"/>
    </row>
    <row r="29" spans="2:9" ht="22.5" customHeight="1" x14ac:dyDescent="0.15">
      <c r="B29" s="469"/>
      <c r="C29" s="470"/>
      <c r="D29" s="445"/>
      <c r="E29" s="445"/>
      <c r="F29" s="445"/>
      <c r="G29" s="445"/>
      <c r="H29" s="445"/>
      <c r="I29" s="476"/>
    </row>
    <row r="30" spans="2:9" ht="22.5" customHeight="1" x14ac:dyDescent="0.15">
      <c r="B30" s="471"/>
      <c r="C30" s="472"/>
      <c r="D30" s="477"/>
      <c r="E30" s="477"/>
      <c r="F30" s="477"/>
      <c r="G30" s="477"/>
      <c r="H30" s="477"/>
      <c r="I30" s="478"/>
    </row>
    <row r="31" spans="2:9" ht="22.5" customHeight="1" x14ac:dyDescent="0.15"/>
    <row r="32" spans="2:9" ht="22.5" customHeight="1" x14ac:dyDescent="0.15"/>
    <row r="33" s="87" customFormat="1" ht="22.5" customHeight="1" x14ac:dyDescent="0.15"/>
    <row r="34" s="87" customFormat="1" ht="22.5" customHeight="1" x14ac:dyDescent="0.15"/>
    <row r="35" s="87" customFormat="1" ht="22.5" customHeight="1" x14ac:dyDescent="0.15"/>
    <row r="36" s="87" customFormat="1" ht="22.5" customHeight="1" x14ac:dyDescent="0.15"/>
    <row r="37" s="87" customFormat="1" ht="22.5" customHeight="1" x14ac:dyDescent="0.15"/>
    <row r="38" s="87" customFormat="1" ht="22.5" customHeight="1" x14ac:dyDescent="0.15"/>
    <row r="39" s="87" customFormat="1" ht="22.5" customHeight="1" x14ac:dyDescent="0.15"/>
    <row r="40" s="87" customFormat="1" ht="22.5" customHeight="1" x14ac:dyDescent="0.15"/>
    <row r="41" s="87" customFormat="1" ht="22.5" customHeight="1" x14ac:dyDescent="0.15"/>
    <row r="42" s="87" customFormat="1" ht="22.5" customHeight="1" x14ac:dyDescent="0.15"/>
    <row r="43" s="87" customFormat="1" ht="22.5" customHeight="1" x14ac:dyDescent="0.15"/>
    <row r="44" s="87" customFormat="1" ht="22.5" customHeight="1" x14ac:dyDescent="0.15"/>
    <row r="45" s="87" customFormat="1" ht="22.5" customHeight="1" x14ac:dyDescent="0.15"/>
    <row r="46" s="87" customFormat="1" ht="22.5" customHeight="1" x14ac:dyDescent="0.15"/>
    <row r="47" s="87" customFormat="1" ht="22.5" customHeight="1" x14ac:dyDescent="0.15"/>
    <row r="48" s="87" customFormat="1" ht="22.5" customHeight="1" x14ac:dyDescent="0.15"/>
    <row r="49" s="87" customFormat="1" ht="22.5" customHeight="1" x14ac:dyDescent="0.15"/>
    <row r="50" s="87" customFormat="1" ht="22.5" customHeight="1" x14ac:dyDescent="0.15"/>
    <row r="51" s="87" customFormat="1" ht="22.5" customHeight="1" x14ac:dyDescent="0.15"/>
    <row r="52" s="87" customFormat="1" ht="22.5" customHeight="1" x14ac:dyDescent="0.15"/>
    <row r="53" s="87" customFormat="1" ht="22.5" customHeight="1" x14ac:dyDescent="0.15"/>
    <row r="54" s="87" customFormat="1" ht="22.5" customHeight="1" x14ac:dyDescent="0.15"/>
    <row r="55" s="87" customFormat="1" ht="22.5" customHeight="1" x14ac:dyDescent="0.15"/>
    <row r="56" s="87" customFormat="1" ht="22.5" customHeight="1" x14ac:dyDescent="0.15"/>
    <row r="57" s="87" customFormat="1" ht="22.5" customHeight="1" x14ac:dyDescent="0.15"/>
    <row r="58" s="87" customFormat="1" ht="22.5" customHeight="1" x14ac:dyDescent="0.15"/>
    <row r="59" s="87" customFormat="1" ht="22.5" customHeight="1" x14ac:dyDescent="0.15"/>
    <row r="60" s="87" customFormat="1" ht="22.5" customHeight="1" x14ac:dyDescent="0.15"/>
    <row r="61" s="87" customFormat="1" ht="22.5" customHeight="1" x14ac:dyDescent="0.15"/>
    <row r="62" s="87" customFormat="1" ht="22.5" customHeight="1" x14ac:dyDescent="0.15"/>
    <row r="63" s="87" customFormat="1" ht="22.5" customHeight="1" x14ac:dyDescent="0.15"/>
    <row r="64" s="87" customFormat="1" ht="22.5" customHeight="1" x14ac:dyDescent="0.15"/>
    <row r="65" s="87" customFormat="1" ht="22.5" customHeight="1" x14ac:dyDescent="0.15"/>
    <row r="66" s="87" customFormat="1" ht="22.5" customHeight="1" x14ac:dyDescent="0.15"/>
    <row r="67" s="87" customFormat="1" ht="22.5" customHeight="1" x14ac:dyDescent="0.15"/>
    <row r="68" s="87" customFormat="1" ht="22.5" customHeight="1" x14ac:dyDescent="0.15"/>
    <row r="69" s="87" customFormat="1" ht="22.5" customHeight="1" x14ac:dyDescent="0.15"/>
    <row r="70" s="87" customFormat="1" ht="22.5" customHeight="1" x14ac:dyDescent="0.15"/>
    <row r="71" s="87" customFormat="1" ht="22.5" customHeight="1" x14ac:dyDescent="0.15"/>
    <row r="72" s="87" customFormat="1" ht="22.5" customHeight="1" x14ac:dyDescent="0.15"/>
    <row r="73" s="87" customFormat="1" ht="22.5" customHeight="1" x14ac:dyDescent="0.15"/>
  </sheetData>
  <sheetProtection sheet="1" objects="1" scenarios="1"/>
  <mergeCells count="26">
    <mergeCell ref="F15:G15"/>
    <mergeCell ref="F16:G16"/>
    <mergeCell ref="F18:G18"/>
    <mergeCell ref="G23:I23"/>
    <mergeCell ref="B24:C30"/>
    <mergeCell ref="D24:I30"/>
    <mergeCell ref="C16:E16"/>
    <mergeCell ref="C17:E17"/>
    <mergeCell ref="C18:E18"/>
    <mergeCell ref="F17:G17"/>
    <mergeCell ref="A1:J1"/>
    <mergeCell ref="A6:J6"/>
    <mergeCell ref="A3:J3"/>
    <mergeCell ref="F19:H20"/>
    <mergeCell ref="C19:E20"/>
    <mergeCell ref="C13:E13"/>
    <mergeCell ref="C14:E14"/>
    <mergeCell ref="C15:E15"/>
    <mergeCell ref="B8:C9"/>
    <mergeCell ref="D8:I9"/>
    <mergeCell ref="C11:E11"/>
    <mergeCell ref="F11:H11"/>
    <mergeCell ref="C12:E12"/>
    <mergeCell ref="F13:G13"/>
    <mergeCell ref="F12:G12"/>
    <mergeCell ref="F14:G14"/>
  </mergeCells>
  <phoneticPr fontId="2"/>
  <printOptions horizontalCentered="1"/>
  <pageMargins left="0.47244094488188981" right="0.47244094488188981" top="0.74803149606299213" bottom="0.74803149606299213" header="0.31496062992125984" footer="0.31496062992125984"/>
  <pageSetup paperSize="9" orientation="portrait" horizontalDpi="4294967293"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2854-D038-4AF1-820A-A5981277ABEF}">
  <sheetPr>
    <tabColor rgb="FF66CCFF"/>
  </sheetPr>
  <dimension ref="A1:BW57"/>
  <sheetViews>
    <sheetView showGridLines="0" view="pageBreakPreview" zoomScaleNormal="100" zoomScaleSheetLayoutView="100" workbookViewId="0">
      <selection activeCell="A21" sqref="A21:BB21"/>
    </sheetView>
  </sheetViews>
  <sheetFormatPr defaultColWidth="2.625" defaultRowHeight="14.25" x14ac:dyDescent="0.15"/>
  <cols>
    <col min="1" max="33" width="1.75" style="6" customWidth="1"/>
    <col min="34" max="54" width="1.5" style="6" customWidth="1"/>
    <col min="55" max="16384" width="2.625" style="6"/>
  </cols>
  <sheetData>
    <row r="1" spans="1:54" ht="18" customHeight="1" x14ac:dyDescent="0.15">
      <c r="A1" s="429" t="s">
        <v>95</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row>
    <row r="4" spans="1:54" ht="18" customHeight="1" x14ac:dyDescent="0.15">
      <c r="A4" s="417" t="s">
        <v>96</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V4" s="417"/>
      <c r="AW4" s="417"/>
      <c r="AX4" s="417"/>
      <c r="AY4" s="417"/>
      <c r="AZ4" s="417"/>
      <c r="BA4" s="417"/>
      <c r="BB4" s="417"/>
    </row>
    <row r="5" spans="1:54" x14ac:dyDescent="0.15">
      <c r="A5" s="4"/>
      <c r="B5" s="4"/>
      <c r="C5" s="4"/>
      <c r="D5" s="4"/>
      <c r="E5" s="4"/>
      <c r="F5" s="4"/>
      <c r="G5" s="4"/>
      <c r="H5" s="4"/>
      <c r="I5" s="4"/>
      <c r="J5" s="4"/>
      <c r="K5" s="4"/>
      <c r="L5" s="4"/>
      <c r="M5" s="4"/>
      <c r="N5" s="4"/>
      <c r="O5" s="4"/>
      <c r="P5" s="4"/>
      <c r="Q5" s="4"/>
      <c r="R5" s="4"/>
      <c r="S5" s="4"/>
      <c r="T5" s="4"/>
      <c r="U5" s="4"/>
      <c r="V5" s="4"/>
      <c r="W5" s="4"/>
      <c r="X5" s="4"/>
      <c r="Y5" s="4"/>
      <c r="Z5" s="4"/>
      <c r="AA5" s="4"/>
      <c r="AB5" s="4"/>
      <c r="AG5" s="4"/>
      <c r="AH5" s="4"/>
      <c r="AI5" s="4"/>
      <c r="AJ5" s="4"/>
      <c r="AK5" s="4"/>
      <c r="AL5" s="4"/>
      <c r="AM5" s="4"/>
      <c r="AN5" s="4"/>
      <c r="AO5" s="4"/>
      <c r="AP5" s="4"/>
      <c r="AQ5" s="4"/>
      <c r="AR5" s="4"/>
      <c r="AS5" s="4"/>
      <c r="AT5" s="4"/>
      <c r="AU5" s="4"/>
      <c r="AV5" s="4"/>
      <c r="AW5" s="4"/>
      <c r="AX5" s="4"/>
      <c r="AY5" s="4"/>
      <c r="AZ5" s="4"/>
    </row>
    <row r="6" spans="1:54" x14ac:dyDescent="0.15">
      <c r="A6" s="4"/>
      <c r="B6" s="4"/>
      <c r="C6" s="4"/>
      <c r="D6" s="4"/>
      <c r="E6" s="4"/>
      <c r="F6" s="4"/>
      <c r="G6" s="4"/>
      <c r="H6" s="4"/>
      <c r="I6" s="4"/>
      <c r="J6" s="4"/>
      <c r="K6" s="4"/>
      <c r="L6" s="4"/>
      <c r="M6" s="4"/>
      <c r="N6" s="4"/>
      <c r="O6" s="4"/>
      <c r="P6" s="4"/>
      <c r="Q6" s="4"/>
      <c r="R6" s="4"/>
      <c r="S6" s="4"/>
      <c r="T6" s="4"/>
      <c r="U6" s="4"/>
      <c r="V6" s="4"/>
      <c r="W6" s="4"/>
      <c r="X6" s="4"/>
      <c r="Y6" s="4"/>
      <c r="Z6" s="4"/>
      <c r="AA6" s="4"/>
      <c r="AB6" s="4"/>
      <c r="AG6" s="4"/>
      <c r="AH6" s="4"/>
      <c r="AI6" s="4"/>
      <c r="AJ6" s="4"/>
      <c r="AK6" s="4"/>
      <c r="AL6" s="4"/>
      <c r="AM6" s="4"/>
      <c r="AN6" s="4"/>
      <c r="AO6" s="4"/>
      <c r="AP6" s="4"/>
      <c r="AQ6" s="4"/>
      <c r="AR6" s="4"/>
      <c r="AS6" s="4"/>
      <c r="AT6" s="4"/>
      <c r="AU6" s="4"/>
      <c r="AV6" s="4"/>
      <c r="AW6" s="4"/>
      <c r="AX6" s="4"/>
      <c r="AY6" s="4"/>
      <c r="AZ6" s="4"/>
    </row>
    <row r="7" spans="1:54" ht="18" customHeight="1" x14ac:dyDescent="0.15">
      <c r="A7" s="480" t="s">
        <v>242</v>
      </c>
      <c r="B7" s="480"/>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0"/>
      <c r="BA7" s="480"/>
      <c r="BB7" s="480"/>
    </row>
    <row r="8" spans="1:54" x14ac:dyDescent="0.15">
      <c r="A8" s="414"/>
      <c r="B8" s="414"/>
      <c r="C8" s="414"/>
      <c r="D8" s="414"/>
      <c r="E8" s="414"/>
      <c r="F8" s="414"/>
      <c r="G8" s="414"/>
      <c r="H8" s="414"/>
      <c r="I8" s="414"/>
      <c r="J8" s="414"/>
      <c r="K8" s="414"/>
      <c r="L8" s="414"/>
      <c r="M8" s="414"/>
      <c r="N8" s="414"/>
      <c r="O8" s="414"/>
      <c r="P8" s="414"/>
      <c r="Q8" s="414"/>
      <c r="R8" s="414"/>
      <c r="S8" s="414"/>
      <c r="T8" s="414"/>
      <c r="U8" s="414"/>
      <c r="V8" s="414"/>
      <c r="W8" s="414"/>
      <c r="X8" s="414"/>
      <c r="Y8" s="414"/>
      <c r="Z8" s="414"/>
      <c r="AA8" s="414"/>
      <c r="AB8" s="414"/>
      <c r="AC8" s="3"/>
      <c r="AD8" s="3"/>
      <c r="AE8" s="3"/>
      <c r="AF8" s="3"/>
      <c r="AG8" s="3"/>
      <c r="AH8" s="3"/>
      <c r="BA8" s="3"/>
      <c r="BB8" s="3"/>
    </row>
    <row r="9" spans="1:54" ht="18" customHeight="1" x14ac:dyDescent="0.15">
      <c r="A9" s="416" t="s">
        <v>26</v>
      </c>
      <c r="B9" s="416"/>
      <c r="C9" s="416"/>
      <c r="D9" s="416"/>
      <c r="E9" s="416"/>
      <c r="F9" s="416"/>
      <c r="G9" s="416"/>
      <c r="H9" s="416"/>
      <c r="I9" s="416"/>
      <c r="J9" s="416"/>
      <c r="K9" s="416"/>
      <c r="L9" s="416"/>
      <c r="M9" s="416"/>
      <c r="N9" s="416"/>
      <c r="O9" s="416"/>
      <c r="P9" s="416"/>
      <c r="Q9" s="416"/>
      <c r="R9" s="416"/>
      <c r="S9" s="416"/>
      <c r="T9" s="3"/>
      <c r="U9" s="3"/>
      <c r="V9" s="3"/>
      <c r="W9" s="3"/>
      <c r="X9" s="3"/>
      <c r="Y9" s="3"/>
      <c r="Z9" s="3"/>
      <c r="AA9" s="3"/>
      <c r="AB9" s="3"/>
      <c r="AC9" s="3"/>
      <c r="AD9" s="3"/>
      <c r="AE9" s="3"/>
      <c r="AF9" s="3"/>
      <c r="AG9" s="3"/>
      <c r="AH9" s="3"/>
      <c r="AK9" s="3"/>
      <c r="AL9" s="3"/>
      <c r="AM9" s="3"/>
      <c r="AN9" s="3"/>
      <c r="AO9" s="3"/>
      <c r="AP9" s="3"/>
      <c r="AQ9" s="3"/>
      <c r="AR9" s="3"/>
      <c r="AS9" s="3"/>
      <c r="AT9" s="3"/>
      <c r="AU9" s="3"/>
      <c r="AV9" s="3"/>
      <c r="AW9" s="3"/>
      <c r="AX9" s="3"/>
      <c r="AY9" s="3"/>
      <c r="AZ9" s="3"/>
      <c r="BA9" s="3"/>
      <c r="BB9" s="3"/>
    </row>
    <row r="10" spans="1:54" ht="18" customHeight="1" x14ac:dyDescent="0.15">
      <c r="A10" s="416" t="s">
        <v>41</v>
      </c>
      <c r="B10" s="416"/>
      <c r="C10" s="416"/>
      <c r="D10" s="416"/>
      <c r="E10" s="416"/>
      <c r="F10" s="416"/>
      <c r="G10" s="416"/>
      <c r="H10" s="416"/>
      <c r="I10" s="416"/>
      <c r="J10" s="416"/>
      <c r="K10" s="416"/>
      <c r="L10" s="416"/>
      <c r="M10" s="416"/>
      <c r="N10" s="416"/>
      <c r="O10" s="416"/>
      <c r="P10" s="416"/>
      <c r="Q10" s="416"/>
      <c r="R10" s="416"/>
      <c r="S10" s="416"/>
      <c r="T10" s="3"/>
      <c r="U10" s="3"/>
      <c r="V10" s="3"/>
      <c r="W10" s="3"/>
      <c r="X10" s="3"/>
      <c r="Y10" s="3"/>
      <c r="Z10" s="3"/>
      <c r="AA10" s="3"/>
      <c r="AB10" s="3"/>
      <c r="AC10" s="3"/>
      <c r="AD10" s="3"/>
      <c r="AE10" s="3"/>
      <c r="AF10" s="3"/>
      <c r="AG10" s="3"/>
      <c r="AH10" s="3"/>
      <c r="AK10" s="3"/>
      <c r="AL10" s="3"/>
      <c r="AM10" s="3"/>
      <c r="AN10" s="3"/>
      <c r="AO10" s="3"/>
      <c r="AP10" s="3"/>
      <c r="AQ10" s="3"/>
      <c r="AR10" s="3"/>
      <c r="AS10" s="3"/>
      <c r="AT10" s="3"/>
      <c r="AU10" s="3"/>
      <c r="AV10" s="3"/>
      <c r="AW10" s="3"/>
      <c r="AX10" s="3"/>
      <c r="AY10" s="3"/>
      <c r="AZ10" s="3"/>
      <c r="BA10" s="3"/>
      <c r="BB10" s="3"/>
    </row>
    <row r="11" spans="1:54"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row>
    <row r="12" spans="1:54" ht="9.75" customHeight="1" x14ac:dyDescent="0.15">
      <c r="O12" s="12"/>
      <c r="P12" s="12"/>
      <c r="Q12" s="12"/>
      <c r="R12" s="479" t="s">
        <v>27</v>
      </c>
      <c r="S12" s="479"/>
      <c r="T12" s="479"/>
      <c r="U12" s="479"/>
      <c r="V12" s="479"/>
      <c r="W12" s="479"/>
      <c r="X12" s="479"/>
      <c r="Y12" s="479"/>
      <c r="Z12" s="12"/>
      <c r="AA12" s="12"/>
      <c r="AB12" s="376" t="str">
        <f>IF(入力用!J17="","",入力用!J17)</f>
        <v/>
      </c>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row>
    <row r="13" spans="1:54" ht="9.75" customHeight="1" x14ac:dyDescent="0.15">
      <c r="O13" s="12"/>
      <c r="P13" s="12"/>
      <c r="Q13" s="12"/>
      <c r="R13" s="479"/>
      <c r="S13" s="479"/>
      <c r="T13" s="479"/>
      <c r="U13" s="479"/>
      <c r="V13" s="479"/>
      <c r="W13" s="479"/>
      <c r="X13" s="479"/>
      <c r="Y13" s="479"/>
      <c r="Z13" s="12"/>
      <c r="AA13" s="12"/>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76"/>
      <c r="AZ13" s="376"/>
      <c r="BA13" s="376"/>
      <c r="BB13" s="376"/>
    </row>
    <row r="14" spans="1:54" ht="9.75" customHeight="1" x14ac:dyDescent="0.15">
      <c r="A14" s="3"/>
      <c r="B14" s="3"/>
      <c r="C14" s="3"/>
      <c r="D14" s="3"/>
      <c r="E14" s="3"/>
      <c r="F14" s="3"/>
      <c r="G14" s="3"/>
      <c r="H14" s="3"/>
      <c r="I14" s="3"/>
      <c r="J14" s="3"/>
      <c r="K14" s="3"/>
      <c r="L14" s="3"/>
      <c r="O14" s="12"/>
      <c r="P14" s="12"/>
      <c r="Q14" s="12"/>
      <c r="R14" s="479" t="s">
        <v>1</v>
      </c>
      <c r="S14" s="479"/>
      <c r="T14" s="479"/>
      <c r="U14" s="479"/>
      <c r="V14" s="479"/>
      <c r="W14" s="479"/>
      <c r="X14" s="479"/>
      <c r="Y14" s="479"/>
      <c r="Z14" s="12"/>
      <c r="AA14" s="12"/>
      <c r="AB14" s="376" t="str">
        <f>IF(入力用!J16="","",入力用!J16)</f>
        <v/>
      </c>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row>
    <row r="15" spans="1:54" ht="9.75" customHeight="1" x14ac:dyDescent="0.15">
      <c r="A15" s="3"/>
      <c r="B15" s="3"/>
      <c r="C15" s="3"/>
      <c r="D15" s="3"/>
      <c r="E15" s="3"/>
      <c r="F15" s="3"/>
      <c r="G15" s="3"/>
      <c r="H15" s="3"/>
      <c r="I15" s="3"/>
      <c r="J15" s="3"/>
      <c r="K15" s="3"/>
      <c r="L15" s="3"/>
      <c r="O15" s="12"/>
      <c r="P15" s="12"/>
      <c r="Q15" s="12"/>
      <c r="R15" s="479"/>
      <c r="S15" s="479"/>
      <c r="T15" s="479"/>
      <c r="U15" s="479"/>
      <c r="V15" s="479"/>
      <c r="W15" s="479"/>
      <c r="X15" s="479"/>
      <c r="Y15" s="479"/>
      <c r="Z15" s="12"/>
      <c r="AA15" s="12"/>
      <c r="AB15" s="376"/>
      <c r="AC15" s="376"/>
      <c r="AD15" s="376"/>
      <c r="AE15" s="376"/>
      <c r="AF15" s="376"/>
      <c r="AG15" s="376"/>
      <c r="AH15" s="376"/>
      <c r="AI15" s="376"/>
      <c r="AJ15" s="376"/>
      <c r="AK15" s="376"/>
      <c r="AL15" s="376"/>
      <c r="AM15" s="376"/>
      <c r="AN15" s="376"/>
      <c r="AO15" s="376"/>
      <c r="AP15" s="376"/>
      <c r="AQ15" s="376"/>
      <c r="AR15" s="376"/>
      <c r="AS15" s="376"/>
      <c r="AT15" s="376"/>
      <c r="AU15" s="376"/>
      <c r="AV15" s="376"/>
      <c r="AW15" s="376"/>
      <c r="AX15" s="376"/>
      <c r="AY15" s="376"/>
      <c r="AZ15" s="376"/>
      <c r="BA15" s="376"/>
      <c r="BB15" s="376"/>
    </row>
    <row r="16" spans="1:54" ht="9.75" customHeight="1" x14ac:dyDescent="0.15">
      <c r="A16" s="3"/>
      <c r="B16" s="3"/>
      <c r="C16" s="3"/>
      <c r="D16" s="3"/>
      <c r="E16" s="3"/>
      <c r="F16" s="3"/>
      <c r="G16" s="3"/>
      <c r="H16" s="3"/>
      <c r="I16" s="3"/>
      <c r="J16" s="3"/>
      <c r="K16" s="3"/>
      <c r="L16" s="3"/>
      <c r="O16" s="12"/>
      <c r="P16" s="12"/>
      <c r="Q16" s="12"/>
      <c r="R16" s="479" t="s">
        <v>135</v>
      </c>
      <c r="S16" s="479"/>
      <c r="T16" s="479"/>
      <c r="U16" s="479"/>
      <c r="V16" s="479"/>
      <c r="W16" s="479"/>
      <c r="X16" s="479"/>
      <c r="Y16" s="479"/>
      <c r="Z16" s="12"/>
      <c r="AA16" s="12"/>
      <c r="AB16" s="376" t="str">
        <f>IF(入力用!L18="","",入力用!L18)</f>
        <v/>
      </c>
      <c r="AC16" s="376"/>
      <c r="AD16" s="376"/>
      <c r="AE16" s="376"/>
      <c r="AF16" s="376"/>
      <c r="AG16" s="376"/>
      <c r="AH16" s="376"/>
      <c r="AI16" s="2"/>
      <c r="AJ16" s="376" t="str">
        <f>IF(入力用!Q18="","",入力用!Q18)</f>
        <v/>
      </c>
      <c r="AK16" s="376"/>
      <c r="AL16" s="376"/>
      <c r="AM16" s="376"/>
      <c r="AN16" s="376"/>
      <c r="AO16" s="376"/>
      <c r="AP16" s="376"/>
      <c r="AQ16" s="376"/>
      <c r="AR16" s="376"/>
      <c r="AS16" s="376"/>
      <c r="AT16" s="376"/>
      <c r="AU16" s="376"/>
      <c r="AV16" s="376"/>
      <c r="AW16" s="376"/>
      <c r="AX16" s="376"/>
      <c r="AY16" s="376"/>
      <c r="AZ16" s="376"/>
      <c r="BA16" s="376"/>
      <c r="BB16" s="376"/>
    </row>
    <row r="17" spans="1:55" ht="9.75" customHeight="1" x14ac:dyDescent="0.15">
      <c r="A17" s="3"/>
      <c r="B17" s="3"/>
      <c r="C17" s="3"/>
      <c r="D17" s="3"/>
      <c r="E17" s="3"/>
      <c r="F17" s="3"/>
      <c r="G17" s="3"/>
      <c r="H17" s="3"/>
      <c r="I17" s="3"/>
      <c r="J17" s="3"/>
      <c r="K17" s="3"/>
      <c r="L17" s="3"/>
      <c r="O17" s="12"/>
      <c r="P17" s="12"/>
      <c r="Q17" s="12"/>
      <c r="R17" s="479"/>
      <c r="S17" s="479"/>
      <c r="T17" s="479"/>
      <c r="U17" s="479"/>
      <c r="V17" s="479"/>
      <c r="W17" s="479"/>
      <c r="X17" s="479"/>
      <c r="Y17" s="479"/>
      <c r="Z17" s="12"/>
      <c r="AA17" s="12"/>
      <c r="AB17" s="376"/>
      <c r="AC17" s="376"/>
      <c r="AD17" s="376"/>
      <c r="AE17" s="376"/>
      <c r="AF17" s="376"/>
      <c r="AG17" s="376"/>
      <c r="AH17" s="376"/>
      <c r="AI17" s="2"/>
      <c r="AJ17" s="376"/>
      <c r="AK17" s="376"/>
      <c r="AL17" s="376"/>
      <c r="AM17" s="376"/>
      <c r="AN17" s="376"/>
      <c r="AO17" s="376"/>
      <c r="AP17" s="376"/>
      <c r="AQ17" s="376"/>
      <c r="AR17" s="376"/>
      <c r="AS17" s="376"/>
      <c r="AT17" s="376"/>
      <c r="AU17" s="376"/>
      <c r="AV17" s="376"/>
      <c r="AW17" s="376"/>
      <c r="AX17" s="376"/>
      <c r="AY17" s="376"/>
      <c r="AZ17" s="376"/>
      <c r="BA17" s="376"/>
      <c r="BB17" s="376"/>
    </row>
    <row r="18" spans="1:55" ht="9.75" customHeight="1" x14ac:dyDescent="0.15">
      <c r="A18" s="3"/>
      <c r="B18" s="3"/>
      <c r="C18" s="3"/>
      <c r="D18" s="3"/>
      <c r="E18" s="3"/>
      <c r="F18" s="3"/>
      <c r="G18" s="3"/>
      <c r="H18" s="3"/>
      <c r="I18" s="3"/>
      <c r="J18" s="3"/>
      <c r="K18" s="3"/>
      <c r="L18" s="3"/>
      <c r="M18" s="3"/>
      <c r="N18" s="3"/>
      <c r="O18" s="3"/>
      <c r="P18" s="3"/>
      <c r="AG18" s="3"/>
      <c r="AH18" s="3"/>
      <c r="AO18" s="3"/>
      <c r="AP18" s="3"/>
      <c r="AQ18" s="3"/>
      <c r="AR18" s="3"/>
      <c r="AS18" s="3"/>
      <c r="AT18" s="3"/>
      <c r="AU18" s="3"/>
      <c r="AV18" s="3"/>
      <c r="AW18" s="3"/>
      <c r="AX18" s="3"/>
      <c r="AY18" s="3"/>
      <c r="AZ18" s="3"/>
      <c r="BA18" s="7"/>
      <c r="BB18" s="7"/>
    </row>
    <row r="19" spans="1:55" ht="9.75" customHeight="1" x14ac:dyDescent="0.15">
      <c r="A19" s="3"/>
      <c r="B19" s="3"/>
      <c r="C19" s="3"/>
      <c r="D19" s="3"/>
      <c r="E19" s="3"/>
      <c r="F19" s="3"/>
      <c r="G19" s="3"/>
      <c r="H19" s="3"/>
      <c r="I19" s="3"/>
      <c r="J19" s="3"/>
      <c r="K19" s="3"/>
      <c r="L19" s="3"/>
      <c r="M19" s="3"/>
      <c r="N19" s="3"/>
      <c r="O19" s="3"/>
      <c r="P19" s="3"/>
      <c r="AG19" s="3"/>
      <c r="AH19" s="3"/>
      <c r="AO19" s="2"/>
      <c r="AP19" s="2"/>
      <c r="AQ19" s="2"/>
      <c r="AR19" s="2"/>
      <c r="AS19" s="2"/>
      <c r="AT19" s="2"/>
      <c r="AU19" s="2"/>
      <c r="AV19" s="2"/>
      <c r="AW19" s="2"/>
      <c r="AX19" s="2"/>
      <c r="AY19" s="2"/>
      <c r="AZ19" s="2"/>
      <c r="BA19" s="2"/>
      <c r="BB19" s="3"/>
    </row>
    <row r="20" spans="1:55" ht="21.75" customHeight="1" x14ac:dyDescent="0.15">
      <c r="A20" s="416" t="s">
        <v>5</v>
      </c>
      <c r="B20" s="416"/>
      <c r="C20" s="416"/>
      <c r="D20" s="413" t="str">
        <f>IF(入力用!K49="","",入力用!K49)</f>
        <v/>
      </c>
      <c r="E20" s="413"/>
      <c r="F20" s="413" t="s">
        <v>97</v>
      </c>
      <c r="G20" s="413"/>
      <c r="H20" s="413"/>
      <c r="I20" s="413" t="str">
        <f>IF(入力用!N49="","",入力用!N49)</f>
        <v/>
      </c>
      <c r="J20" s="413"/>
      <c r="K20" s="413"/>
      <c r="L20" s="505" t="s">
        <v>98</v>
      </c>
      <c r="M20" s="505"/>
      <c r="N20" s="413" t="str">
        <f>IF(入力用!Q49="","",入力用!Q49)</f>
        <v/>
      </c>
      <c r="O20" s="413"/>
      <c r="P20" s="413"/>
      <c r="Q20" s="413" t="s">
        <v>109</v>
      </c>
      <c r="R20" s="413"/>
      <c r="S20" s="413"/>
      <c r="T20" s="413"/>
      <c r="U20" s="413"/>
      <c r="V20" s="413"/>
      <c r="W20" s="413"/>
      <c r="X20" s="413"/>
      <c r="Y20" s="413"/>
      <c r="Z20" s="413"/>
      <c r="AA20" s="413"/>
      <c r="AB20" s="413"/>
      <c r="AC20" s="504" t="str">
        <f>IF(入力用!X49="","",入力用!X49)</f>
        <v/>
      </c>
      <c r="AD20" s="504"/>
      <c r="AE20" s="504"/>
      <c r="AF20" s="504"/>
      <c r="AG20" s="397" t="s">
        <v>107</v>
      </c>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3"/>
    </row>
    <row r="21" spans="1:55" ht="21.75" customHeight="1" x14ac:dyDescent="0.15">
      <c r="A21" s="397" t="s">
        <v>108</v>
      </c>
      <c r="B21" s="397"/>
      <c r="C21" s="397"/>
      <c r="D21" s="397"/>
      <c r="E21" s="397"/>
      <c r="F21" s="397"/>
      <c r="G21" s="397"/>
      <c r="H21" s="397"/>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c r="BB21" s="397"/>
    </row>
    <row r="22" spans="1:55"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4"/>
      <c r="AD22" s="4"/>
      <c r="AE22" s="8"/>
      <c r="AF22" s="8"/>
      <c r="AG22" s="1"/>
      <c r="AH22" s="1"/>
      <c r="AI22" s="1"/>
      <c r="AJ22" s="1"/>
      <c r="AK22" s="1"/>
      <c r="AL22" s="1"/>
      <c r="AM22" s="1"/>
      <c r="AN22" s="1"/>
      <c r="AO22" s="1"/>
      <c r="AP22" s="1"/>
      <c r="AQ22" s="1"/>
      <c r="AR22" s="1"/>
      <c r="AS22" s="1"/>
      <c r="AT22" s="1"/>
      <c r="AU22" s="1"/>
      <c r="AV22" s="1"/>
      <c r="AW22" s="1"/>
      <c r="AX22" s="1"/>
      <c r="AY22" s="1"/>
      <c r="AZ22" s="1"/>
      <c r="BA22" s="4"/>
      <c r="BB22" s="4"/>
    </row>
    <row r="23" spans="1:55" ht="11.25" customHeight="1" x14ac:dyDescent="0.15">
      <c r="A23" s="391" t="s">
        <v>99</v>
      </c>
      <c r="B23" s="374"/>
      <c r="C23" s="374"/>
      <c r="D23" s="374"/>
      <c r="E23" s="374"/>
      <c r="F23" s="374"/>
      <c r="G23" s="374"/>
      <c r="H23" s="374"/>
      <c r="I23" s="374"/>
      <c r="J23" s="426"/>
      <c r="K23" s="497" t="s">
        <v>111</v>
      </c>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c r="AL23" s="498"/>
      <c r="AM23" s="498"/>
      <c r="AN23" s="498"/>
      <c r="AO23" s="498"/>
      <c r="AP23" s="498"/>
      <c r="AQ23" s="498"/>
      <c r="AR23" s="498"/>
      <c r="AS23" s="498"/>
      <c r="AT23" s="498"/>
      <c r="AU23" s="498"/>
      <c r="AV23" s="498"/>
      <c r="AW23" s="498"/>
      <c r="AX23" s="498"/>
      <c r="AY23" s="498"/>
      <c r="AZ23" s="498"/>
      <c r="BA23" s="498"/>
      <c r="BB23" s="499"/>
    </row>
    <row r="24" spans="1:55" ht="11.25" customHeight="1" x14ac:dyDescent="0.15">
      <c r="A24" s="428"/>
      <c r="B24" s="417"/>
      <c r="C24" s="417"/>
      <c r="D24" s="417"/>
      <c r="E24" s="417"/>
      <c r="F24" s="417"/>
      <c r="G24" s="417"/>
      <c r="H24" s="417"/>
      <c r="I24" s="417"/>
      <c r="J24" s="481"/>
      <c r="K24" s="500"/>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c r="BA24" s="501"/>
      <c r="BB24" s="502"/>
    </row>
    <row r="25" spans="1:55" ht="11.25" customHeight="1" x14ac:dyDescent="0.15">
      <c r="A25" s="428"/>
      <c r="B25" s="417"/>
      <c r="C25" s="417"/>
      <c r="D25" s="417"/>
      <c r="E25" s="417"/>
      <c r="F25" s="417"/>
      <c r="G25" s="417"/>
      <c r="H25" s="417"/>
      <c r="I25" s="417"/>
      <c r="J25" s="481"/>
      <c r="K25" s="500" t="str">
        <f>IF(入力用!J60="☑　宿泊人数の変更","☑　宿泊人数の変更","□　宿泊人数の変更")</f>
        <v>□　宿泊人数の変更</v>
      </c>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1"/>
      <c r="AZ25" s="501"/>
      <c r="BA25" s="501"/>
      <c r="BB25" s="502"/>
    </row>
    <row r="26" spans="1:55" ht="11.25" customHeight="1" x14ac:dyDescent="0.15">
      <c r="A26" s="428"/>
      <c r="B26" s="417"/>
      <c r="C26" s="417"/>
      <c r="D26" s="417"/>
      <c r="E26" s="417"/>
      <c r="F26" s="417"/>
      <c r="G26" s="417"/>
      <c r="H26" s="417"/>
      <c r="I26" s="417"/>
      <c r="J26" s="481"/>
      <c r="K26" s="500"/>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1"/>
      <c r="AZ26" s="501"/>
      <c r="BA26" s="501"/>
      <c r="BB26" s="502"/>
    </row>
    <row r="27" spans="1:55" ht="11.25" customHeight="1" x14ac:dyDescent="0.15">
      <c r="A27" s="428"/>
      <c r="B27" s="417"/>
      <c r="C27" s="417"/>
      <c r="D27" s="417"/>
      <c r="E27" s="417"/>
      <c r="F27" s="417"/>
      <c r="G27" s="417"/>
      <c r="H27" s="417"/>
      <c r="I27" s="417"/>
      <c r="J27" s="481"/>
      <c r="K27" s="500" t="str">
        <f>IF(入力用!J60="☑　合宿等の中止","☑　合宿等の中止","□　合宿等の中止")</f>
        <v>□　合宿等の中止</v>
      </c>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2"/>
    </row>
    <row r="28" spans="1:55" ht="11.25" customHeight="1" x14ac:dyDescent="0.15">
      <c r="A28" s="428"/>
      <c r="B28" s="417"/>
      <c r="C28" s="417"/>
      <c r="D28" s="417"/>
      <c r="E28" s="417"/>
      <c r="F28" s="417"/>
      <c r="G28" s="417"/>
      <c r="H28" s="417"/>
      <c r="I28" s="417"/>
      <c r="J28" s="481"/>
      <c r="K28" s="500"/>
      <c r="L28" s="501"/>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1"/>
      <c r="AL28" s="501"/>
      <c r="AM28" s="501"/>
      <c r="AN28" s="501"/>
      <c r="AO28" s="501"/>
      <c r="AP28" s="501"/>
      <c r="AQ28" s="501"/>
      <c r="AR28" s="501"/>
      <c r="AS28" s="501"/>
      <c r="AT28" s="501"/>
      <c r="AU28" s="501"/>
      <c r="AV28" s="501"/>
      <c r="AW28" s="501"/>
      <c r="AX28" s="501"/>
      <c r="AY28" s="501"/>
      <c r="AZ28" s="501"/>
      <c r="BA28" s="501"/>
      <c r="BB28" s="502"/>
    </row>
    <row r="29" spans="1:55" ht="11.25" customHeight="1" x14ac:dyDescent="0.15">
      <c r="A29" s="428"/>
      <c r="B29" s="417"/>
      <c r="C29" s="417"/>
      <c r="D29" s="417"/>
      <c r="E29" s="417"/>
      <c r="F29" s="417"/>
      <c r="G29" s="417"/>
      <c r="H29" s="417"/>
      <c r="I29" s="417"/>
      <c r="J29" s="481"/>
      <c r="K29" s="396" t="str">
        <f>IF(入力用!J60="☑　その他","☑　その他","□　その他")</f>
        <v>□　その他</v>
      </c>
      <c r="L29" s="397"/>
      <c r="M29" s="397"/>
      <c r="N29" s="397"/>
      <c r="O29" s="397"/>
      <c r="P29" s="397"/>
      <c r="Q29" s="397"/>
      <c r="R29" s="397"/>
      <c r="S29" s="397"/>
      <c r="T29" s="397"/>
      <c r="U29" s="397"/>
      <c r="V29" s="397"/>
      <c r="W29" s="397"/>
      <c r="X29" s="376" t="str">
        <f>IF(K29="☑　その他",入力用!N61,"")</f>
        <v/>
      </c>
      <c r="Y29" s="376"/>
      <c r="Z29" s="376"/>
      <c r="AA29" s="376"/>
      <c r="AB29" s="376"/>
      <c r="AC29" s="376"/>
      <c r="AD29" s="376"/>
      <c r="AE29" s="376"/>
      <c r="AF29" s="376"/>
      <c r="AG29" s="376"/>
      <c r="AH29" s="376"/>
      <c r="AI29" s="376"/>
      <c r="AJ29" s="376"/>
      <c r="AK29" s="376"/>
      <c r="AL29" s="376"/>
      <c r="AM29" s="376"/>
      <c r="AN29" s="376"/>
      <c r="AO29" s="376"/>
      <c r="AP29" s="376"/>
      <c r="AQ29" s="376"/>
      <c r="AR29" s="376"/>
      <c r="AS29" s="376"/>
      <c r="AT29" s="376"/>
      <c r="AU29" s="376"/>
      <c r="AV29" s="376"/>
      <c r="AW29" s="376"/>
      <c r="AX29" s="376"/>
      <c r="AY29" s="376"/>
      <c r="AZ29" s="376"/>
      <c r="BA29" s="376"/>
      <c r="BB29" s="503"/>
    </row>
    <row r="30" spans="1:55" ht="11.25" customHeight="1" x14ac:dyDescent="0.15">
      <c r="A30" s="378"/>
      <c r="B30" s="375"/>
      <c r="C30" s="375"/>
      <c r="D30" s="375"/>
      <c r="E30" s="375"/>
      <c r="F30" s="375"/>
      <c r="G30" s="375"/>
      <c r="H30" s="375"/>
      <c r="I30" s="375"/>
      <c r="J30" s="427"/>
      <c r="K30" s="386"/>
      <c r="L30" s="387"/>
      <c r="M30" s="387"/>
      <c r="N30" s="387"/>
      <c r="O30" s="387"/>
      <c r="P30" s="387"/>
      <c r="Q30" s="387"/>
      <c r="R30" s="387"/>
      <c r="S30" s="387"/>
      <c r="T30" s="387"/>
      <c r="U30" s="387"/>
      <c r="V30" s="387"/>
      <c r="W30" s="387"/>
      <c r="X30" s="486"/>
      <c r="Y30" s="486"/>
      <c r="Z30" s="486"/>
      <c r="AA30" s="486"/>
      <c r="AB30" s="486"/>
      <c r="AC30" s="486"/>
      <c r="AD30" s="486"/>
      <c r="AE30" s="486"/>
      <c r="AF30" s="486"/>
      <c r="AG30" s="486"/>
      <c r="AH30" s="486"/>
      <c r="AI30" s="486"/>
      <c r="AJ30" s="486"/>
      <c r="AK30" s="486"/>
      <c r="AL30" s="486"/>
      <c r="AM30" s="486"/>
      <c r="AN30" s="486"/>
      <c r="AO30" s="486"/>
      <c r="AP30" s="486"/>
      <c r="AQ30" s="486"/>
      <c r="AR30" s="486"/>
      <c r="AS30" s="486"/>
      <c r="AT30" s="486"/>
      <c r="AU30" s="486"/>
      <c r="AV30" s="486"/>
      <c r="AW30" s="486"/>
      <c r="AX30" s="486"/>
      <c r="AY30" s="486"/>
      <c r="AZ30" s="486"/>
      <c r="BA30" s="486"/>
      <c r="BB30" s="487"/>
    </row>
    <row r="31" spans="1:55" ht="13.5" customHeight="1" x14ac:dyDescent="0.15">
      <c r="A31" s="391" t="s">
        <v>100</v>
      </c>
      <c r="B31" s="374"/>
      <c r="C31" s="374"/>
      <c r="D31" s="374"/>
      <c r="E31" s="374"/>
      <c r="F31" s="374"/>
      <c r="G31" s="374"/>
      <c r="H31" s="374"/>
      <c r="I31" s="374"/>
      <c r="J31" s="426"/>
      <c r="K31" s="488" t="str">
        <f>IF(入力用!J62="","",入力用!J62)</f>
        <v/>
      </c>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89"/>
      <c r="AU31" s="489"/>
      <c r="AV31" s="489"/>
      <c r="AW31" s="489"/>
      <c r="AX31" s="489"/>
      <c r="AY31" s="489"/>
      <c r="AZ31" s="489"/>
      <c r="BA31" s="489"/>
      <c r="BB31" s="490"/>
    </row>
    <row r="32" spans="1:55" ht="13.5" customHeight="1" x14ac:dyDescent="0.15">
      <c r="A32" s="428"/>
      <c r="B32" s="417"/>
      <c r="C32" s="417"/>
      <c r="D32" s="417"/>
      <c r="E32" s="417"/>
      <c r="F32" s="417"/>
      <c r="G32" s="417"/>
      <c r="H32" s="417"/>
      <c r="I32" s="417"/>
      <c r="J32" s="481"/>
      <c r="K32" s="491"/>
      <c r="L32" s="492"/>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2"/>
      <c r="AM32" s="492"/>
      <c r="AN32" s="492"/>
      <c r="AO32" s="492"/>
      <c r="AP32" s="492"/>
      <c r="AQ32" s="492"/>
      <c r="AR32" s="492"/>
      <c r="AS32" s="492"/>
      <c r="AT32" s="492"/>
      <c r="AU32" s="492"/>
      <c r="AV32" s="492"/>
      <c r="AW32" s="492"/>
      <c r="AX32" s="492"/>
      <c r="AY32" s="492"/>
      <c r="AZ32" s="492"/>
      <c r="BA32" s="492"/>
      <c r="BB32" s="493"/>
    </row>
    <row r="33" spans="1:75" ht="13.5" customHeight="1" x14ac:dyDescent="0.15">
      <c r="A33" s="428"/>
      <c r="B33" s="417"/>
      <c r="C33" s="417"/>
      <c r="D33" s="417"/>
      <c r="E33" s="417"/>
      <c r="F33" s="417"/>
      <c r="G33" s="417"/>
      <c r="H33" s="417"/>
      <c r="I33" s="417"/>
      <c r="J33" s="481"/>
      <c r="K33" s="491"/>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c r="AI33" s="492"/>
      <c r="AJ33" s="492"/>
      <c r="AK33" s="492"/>
      <c r="AL33" s="492"/>
      <c r="AM33" s="492"/>
      <c r="AN33" s="492"/>
      <c r="AO33" s="492"/>
      <c r="AP33" s="492"/>
      <c r="AQ33" s="492"/>
      <c r="AR33" s="492"/>
      <c r="AS33" s="492"/>
      <c r="AT33" s="492"/>
      <c r="AU33" s="492"/>
      <c r="AV33" s="492"/>
      <c r="AW33" s="492"/>
      <c r="AX33" s="492"/>
      <c r="AY33" s="492"/>
      <c r="AZ33" s="492"/>
      <c r="BA33" s="492"/>
      <c r="BB33" s="493"/>
    </row>
    <row r="34" spans="1:75" ht="13.5" customHeight="1" x14ac:dyDescent="0.15">
      <c r="A34" s="428"/>
      <c r="B34" s="417"/>
      <c r="C34" s="417"/>
      <c r="D34" s="417"/>
      <c r="E34" s="417"/>
      <c r="F34" s="417"/>
      <c r="G34" s="417"/>
      <c r="H34" s="417"/>
      <c r="I34" s="417"/>
      <c r="J34" s="481"/>
      <c r="K34" s="491"/>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c r="AN34" s="492"/>
      <c r="AO34" s="492"/>
      <c r="AP34" s="492"/>
      <c r="AQ34" s="492"/>
      <c r="AR34" s="492"/>
      <c r="AS34" s="492"/>
      <c r="AT34" s="492"/>
      <c r="AU34" s="492"/>
      <c r="AV34" s="492"/>
      <c r="AW34" s="492"/>
      <c r="AX34" s="492"/>
      <c r="AY34" s="492"/>
      <c r="AZ34" s="492"/>
      <c r="BA34" s="492"/>
      <c r="BB34" s="493"/>
    </row>
    <row r="35" spans="1:75" ht="13.5" customHeight="1" x14ac:dyDescent="0.15">
      <c r="A35" s="428"/>
      <c r="B35" s="417"/>
      <c r="C35" s="417"/>
      <c r="D35" s="417"/>
      <c r="E35" s="417"/>
      <c r="F35" s="417"/>
      <c r="G35" s="417"/>
      <c r="H35" s="417"/>
      <c r="I35" s="417"/>
      <c r="J35" s="481"/>
      <c r="K35" s="491"/>
      <c r="L35" s="492"/>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2"/>
      <c r="AW35" s="492"/>
      <c r="AX35" s="492"/>
      <c r="AY35" s="492"/>
      <c r="AZ35" s="492"/>
      <c r="BA35" s="492"/>
      <c r="BB35" s="493"/>
    </row>
    <row r="36" spans="1:75" ht="13.5" customHeight="1" x14ac:dyDescent="0.15">
      <c r="A36" s="428"/>
      <c r="B36" s="417"/>
      <c r="C36" s="417"/>
      <c r="D36" s="417"/>
      <c r="E36" s="417"/>
      <c r="F36" s="417"/>
      <c r="G36" s="417"/>
      <c r="H36" s="417"/>
      <c r="I36" s="417"/>
      <c r="J36" s="481"/>
      <c r="K36" s="491"/>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2"/>
      <c r="AR36" s="492"/>
      <c r="AS36" s="492"/>
      <c r="AT36" s="492"/>
      <c r="AU36" s="492"/>
      <c r="AV36" s="492"/>
      <c r="AW36" s="492"/>
      <c r="AX36" s="492"/>
      <c r="AY36" s="492"/>
      <c r="AZ36" s="492"/>
      <c r="BA36" s="492"/>
      <c r="BB36" s="493"/>
    </row>
    <row r="37" spans="1:75" ht="13.5" customHeight="1" x14ac:dyDescent="0.15">
      <c r="A37" s="428"/>
      <c r="B37" s="417"/>
      <c r="C37" s="417"/>
      <c r="D37" s="417"/>
      <c r="E37" s="417"/>
      <c r="F37" s="417"/>
      <c r="G37" s="417"/>
      <c r="H37" s="417"/>
      <c r="I37" s="417"/>
      <c r="J37" s="481"/>
      <c r="K37" s="491"/>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2"/>
      <c r="AY37" s="492"/>
      <c r="AZ37" s="492"/>
      <c r="BA37" s="492"/>
      <c r="BB37" s="493"/>
    </row>
    <row r="38" spans="1:75" ht="13.5" customHeight="1" x14ac:dyDescent="0.15">
      <c r="A38" s="428"/>
      <c r="B38" s="417"/>
      <c r="C38" s="417"/>
      <c r="D38" s="417"/>
      <c r="E38" s="417"/>
      <c r="F38" s="417"/>
      <c r="G38" s="417"/>
      <c r="H38" s="417"/>
      <c r="I38" s="417"/>
      <c r="J38" s="481"/>
      <c r="K38" s="491"/>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c r="AT38" s="492"/>
      <c r="AU38" s="492"/>
      <c r="AV38" s="492"/>
      <c r="AW38" s="492"/>
      <c r="AX38" s="492"/>
      <c r="AY38" s="492"/>
      <c r="AZ38" s="492"/>
      <c r="BA38" s="492"/>
      <c r="BB38" s="493"/>
      <c r="BW38" s="16"/>
    </row>
    <row r="39" spans="1:75" ht="13.5" customHeight="1" x14ac:dyDescent="0.15">
      <c r="A39" s="378"/>
      <c r="B39" s="375"/>
      <c r="C39" s="375"/>
      <c r="D39" s="375"/>
      <c r="E39" s="375"/>
      <c r="F39" s="375"/>
      <c r="G39" s="375"/>
      <c r="H39" s="375"/>
      <c r="I39" s="375"/>
      <c r="J39" s="427"/>
      <c r="K39" s="494"/>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5"/>
      <c r="AR39" s="495"/>
      <c r="AS39" s="495"/>
      <c r="AT39" s="495"/>
      <c r="AU39" s="495"/>
      <c r="AV39" s="495"/>
      <c r="AW39" s="495"/>
      <c r="AX39" s="495"/>
      <c r="AY39" s="495"/>
      <c r="AZ39" s="495"/>
      <c r="BA39" s="495"/>
      <c r="BB39" s="496"/>
    </row>
    <row r="40" spans="1:75" ht="13.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row>
    <row r="41" spans="1:75" ht="13.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row>
    <row r="42" spans="1:75" ht="13.5" customHeight="1" x14ac:dyDescent="0.15">
      <c r="A42" s="3"/>
      <c r="B42" s="3"/>
      <c r="C42" s="3"/>
      <c r="D42" s="3"/>
      <c r="E42" s="3"/>
      <c r="F42" s="3"/>
      <c r="G42" s="3"/>
      <c r="H42" s="3"/>
      <c r="I42" s="3"/>
      <c r="J42" s="3"/>
      <c r="K42" s="3"/>
      <c r="L42" s="3"/>
      <c r="M42" s="3"/>
      <c r="N42" s="3"/>
      <c r="O42" s="3"/>
      <c r="P42" s="3"/>
      <c r="Q42" s="3"/>
      <c r="R42" s="3"/>
      <c r="S42" s="11"/>
      <c r="T42" s="11"/>
      <c r="U42" s="11"/>
      <c r="V42" s="11"/>
      <c r="W42" s="11"/>
      <c r="X42" s="11"/>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row>
    <row r="43" spans="1:75" ht="18.75" customHeight="1" x14ac:dyDescent="0.15">
      <c r="A43" s="397" t="s">
        <v>101</v>
      </c>
      <c r="B43" s="397"/>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7"/>
      <c r="AY43" s="397"/>
      <c r="AZ43" s="397"/>
      <c r="BA43" s="397"/>
      <c r="BB43" s="397"/>
    </row>
    <row r="44" spans="1:75" ht="13.5" customHeight="1" x14ac:dyDescent="0.15">
      <c r="A44" s="383" t="s">
        <v>103</v>
      </c>
      <c r="B44" s="384"/>
      <c r="C44" s="384"/>
      <c r="D44" s="384"/>
      <c r="E44" s="384"/>
      <c r="F44" s="384"/>
      <c r="G44" s="384"/>
      <c r="H44" s="384"/>
      <c r="I44" s="384"/>
      <c r="J44" s="384"/>
      <c r="K44" s="384"/>
      <c r="L44" s="384"/>
      <c r="M44" s="384"/>
      <c r="N44" s="384"/>
      <c r="O44" s="384"/>
      <c r="P44" s="384"/>
      <c r="Q44" s="384"/>
      <c r="R44" s="384"/>
      <c r="S44" s="384"/>
      <c r="T44" s="384"/>
      <c r="U44" s="384"/>
      <c r="V44" s="384"/>
      <c r="W44" s="385"/>
      <c r="X44" s="482" t="s">
        <v>110</v>
      </c>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4"/>
    </row>
    <row r="45" spans="1:75" ht="13.5" customHeight="1" x14ac:dyDescent="0.15">
      <c r="A45" s="386"/>
      <c r="B45" s="387"/>
      <c r="C45" s="387"/>
      <c r="D45" s="387"/>
      <c r="E45" s="387"/>
      <c r="F45" s="387"/>
      <c r="G45" s="387"/>
      <c r="H45" s="387"/>
      <c r="I45" s="387"/>
      <c r="J45" s="387"/>
      <c r="K45" s="387"/>
      <c r="L45" s="387"/>
      <c r="M45" s="387"/>
      <c r="N45" s="387"/>
      <c r="O45" s="387"/>
      <c r="P45" s="387"/>
      <c r="Q45" s="387"/>
      <c r="R45" s="387"/>
      <c r="S45" s="387"/>
      <c r="T45" s="387"/>
      <c r="U45" s="387"/>
      <c r="V45" s="387"/>
      <c r="W45" s="388"/>
      <c r="X45" s="485"/>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7"/>
    </row>
    <row r="46" spans="1:75" ht="13.5" customHeight="1" x14ac:dyDescent="0.15">
      <c r="A46" s="383" t="s">
        <v>102</v>
      </c>
      <c r="B46" s="384"/>
      <c r="C46" s="384"/>
      <c r="D46" s="384"/>
      <c r="E46" s="384"/>
      <c r="F46" s="384"/>
      <c r="G46" s="384"/>
      <c r="H46" s="384"/>
      <c r="I46" s="384"/>
      <c r="J46" s="384"/>
      <c r="K46" s="384"/>
      <c r="L46" s="384"/>
      <c r="M46" s="384"/>
      <c r="N46" s="384"/>
      <c r="O46" s="384"/>
      <c r="P46" s="384"/>
      <c r="Q46" s="384"/>
      <c r="R46" s="384"/>
      <c r="S46" s="384"/>
      <c r="T46" s="384"/>
      <c r="U46" s="384"/>
      <c r="V46" s="384"/>
      <c r="W46" s="385"/>
      <c r="X46" s="482" t="s">
        <v>110</v>
      </c>
      <c r="Y46" s="483"/>
      <c r="Z46" s="483"/>
      <c r="AA46" s="483"/>
      <c r="AB46" s="483"/>
      <c r="AC46" s="483"/>
      <c r="AD46" s="483"/>
      <c r="AE46" s="483"/>
      <c r="AF46" s="483"/>
      <c r="AG46" s="483"/>
      <c r="AH46" s="483"/>
      <c r="AI46" s="483"/>
      <c r="AJ46" s="483"/>
      <c r="AK46" s="483"/>
      <c r="AL46" s="483"/>
      <c r="AM46" s="483"/>
      <c r="AN46" s="483"/>
      <c r="AO46" s="483"/>
      <c r="AP46" s="483"/>
      <c r="AQ46" s="483"/>
      <c r="AR46" s="483"/>
      <c r="AS46" s="483"/>
      <c r="AT46" s="483"/>
      <c r="AU46" s="483"/>
      <c r="AV46" s="483"/>
      <c r="AW46" s="483"/>
      <c r="AX46" s="483"/>
      <c r="AY46" s="483"/>
      <c r="AZ46" s="483"/>
      <c r="BA46" s="483"/>
      <c r="BB46" s="484"/>
    </row>
    <row r="47" spans="1:75" ht="13.5" customHeight="1" x14ac:dyDescent="0.15">
      <c r="A47" s="386"/>
      <c r="B47" s="387"/>
      <c r="C47" s="387"/>
      <c r="D47" s="387"/>
      <c r="E47" s="387"/>
      <c r="F47" s="387"/>
      <c r="G47" s="387"/>
      <c r="H47" s="387"/>
      <c r="I47" s="387"/>
      <c r="J47" s="387"/>
      <c r="K47" s="387"/>
      <c r="L47" s="387"/>
      <c r="M47" s="387"/>
      <c r="N47" s="387"/>
      <c r="O47" s="387"/>
      <c r="P47" s="387"/>
      <c r="Q47" s="387"/>
      <c r="R47" s="387"/>
      <c r="S47" s="387"/>
      <c r="T47" s="387"/>
      <c r="U47" s="387"/>
      <c r="V47" s="387"/>
      <c r="W47" s="388"/>
      <c r="X47" s="485"/>
      <c r="Y47" s="486"/>
      <c r="Z47" s="486"/>
      <c r="AA47" s="486"/>
      <c r="AB47" s="486"/>
      <c r="AC47" s="486"/>
      <c r="AD47" s="486"/>
      <c r="AE47" s="486"/>
      <c r="AF47" s="486"/>
      <c r="AG47" s="486"/>
      <c r="AH47" s="486"/>
      <c r="AI47" s="486"/>
      <c r="AJ47" s="486"/>
      <c r="AK47" s="486"/>
      <c r="AL47" s="486"/>
      <c r="AM47" s="486"/>
      <c r="AN47" s="486"/>
      <c r="AO47" s="486"/>
      <c r="AP47" s="486"/>
      <c r="AQ47" s="486"/>
      <c r="AR47" s="486"/>
      <c r="AS47" s="486"/>
      <c r="AT47" s="486"/>
      <c r="AU47" s="486"/>
      <c r="AV47" s="486"/>
      <c r="AW47" s="486"/>
      <c r="AX47" s="486"/>
      <c r="AY47" s="486"/>
      <c r="AZ47" s="486"/>
      <c r="BA47" s="486"/>
      <c r="BB47" s="487"/>
    </row>
    <row r="48" spans="1:75"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13.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row>
    <row r="50" spans="1:54" ht="15.75" customHeight="1" x14ac:dyDescent="0.15">
      <c r="A50" s="397" t="s">
        <v>62</v>
      </c>
      <c r="B50" s="397"/>
      <c r="C50" s="397"/>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c r="AU50" s="397"/>
      <c r="AV50" s="397"/>
      <c r="AW50" s="397"/>
      <c r="AX50" s="397"/>
      <c r="AY50" s="397"/>
      <c r="AZ50" s="397"/>
      <c r="BA50" s="397"/>
      <c r="BB50" s="397"/>
    </row>
    <row r="51" spans="1:54" ht="15.75" customHeight="1" x14ac:dyDescent="0.15">
      <c r="A51" s="429" t="s">
        <v>104</v>
      </c>
      <c r="B51" s="429"/>
      <c r="C51" s="429"/>
      <c r="D51" s="429"/>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429"/>
      <c r="AC51" s="429"/>
      <c r="AD51" s="429"/>
      <c r="AE51" s="429"/>
      <c r="AF51" s="429"/>
      <c r="AG51" s="429"/>
      <c r="AH51" s="429"/>
      <c r="AI51" s="429"/>
      <c r="AJ51" s="429"/>
      <c r="AK51" s="429"/>
      <c r="AL51" s="429"/>
      <c r="AM51" s="429"/>
      <c r="AN51" s="429"/>
      <c r="AO51" s="429"/>
      <c r="AP51" s="429"/>
      <c r="AQ51" s="429"/>
      <c r="AR51" s="429"/>
      <c r="AS51" s="429"/>
      <c r="AT51" s="429"/>
      <c r="AU51" s="429"/>
      <c r="AV51" s="429"/>
      <c r="AW51" s="429"/>
      <c r="AX51" s="429"/>
      <c r="AY51" s="429"/>
      <c r="AZ51" s="429"/>
      <c r="BA51" s="429"/>
      <c r="BB51" s="429"/>
    </row>
    <row r="52" spans="1:54" ht="15.75" customHeight="1" x14ac:dyDescent="0.15">
      <c r="A52" s="429" t="s">
        <v>105</v>
      </c>
      <c r="B52" s="429"/>
      <c r="C52" s="429"/>
      <c r="D52" s="429"/>
      <c r="E52" s="429"/>
      <c r="F52" s="429"/>
      <c r="G52" s="429"/>
      <c r="H52" s="429"/>
      <c r="I52" s="429"/>
      <c r="J52" s="429"/>
      <c r="K52" s="429"/>
      <c r="L52" s="429"/>
      <c r="M52" s="429"/>
      <c r="N52" s="429"/>
      <c r="O52" s="429"/>
      <c r="P52" s="429"/>
      <c r="Q52" s="429"/>
      <c r="R52" s="429"/>
      <c r="S52" s="429"/>
      <c r="T52" s="429"/>
      <c r="U52" s="429"/>
      <c r="V52" s="429"/>
      <c r="W52" s="429"/>
      <c r="X52" s="429"/>
      <c r="Y52" s="429"/>
      <c r="Z52" s="429"/>
      <c r="AA52" s="429"/>
      <c r="AB52" s="429"/>
      <c r="AC52" s="429"/>
      <c r="AD52" s="429"/>
      <c r="AE52" s="429"/>
      <c r="AF52" s="429"/>
      <c r="AG52" s="429"/>
      <c r="AH52" s="429"/>
      <c r="AI52" s="429"/>
      <c r="AJ52" s="429"/>
      <c r="AK52" s="429"/>
      <c r="AL52" s="429"/>
      <c r="AM52" s="429"/>
      <c r="AN52" s="429"/>
      <c r="AO52" s="429"/>
      <c r="AP52" s="429"/>
      <c r="AQ52" s="429"/>
      <c r="AR52" s="429"/>
      <c r="AS52" s="429"/>
      <c r="AT52" s="429"/>
      <c r="AU52" s="429"/>
      <c r="AV52" s="429"/>
      <c r="AW52" s="429"/>
      <c r="AX52" s="429"/>
      <c r="AY52" s="429"/>
      <c r="AZ52" s="429"/>
      <c r="BA52" s="429"/>
      <c r="BB52" s="429"/>
    </row>
    <row r="53" spans="1:54" x14ac:dyDescent="0.15">
      <c r="A53" s="429"/>
      <c r="B53" s="429"/>
      <c r="C53" s="429"/>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29"/>
      <c r="AW53" s="429"/>
      <c r="AX53" s="429"/>
      <c r="AY53" s="429"/>
      <c r="AZ53" s="429"/>
      <c r="BA53" s="429"/>
      <c r="BB53" s="429"/>
    </row>
    <row r="54" spans="1:54"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3"/>
      <c r="AD54" s="3"/>
      <c r="AE54" s="3"/>
      <c r="AF54" s="3"/>
      <c r="AG54" s="1"/>
      <c r="AH54" s="1"/>
      <c r="AI54" s="1"/>
      <c r="AJ54" s="1"/>
      <c r="AK54" s="1"/>
      <c r="AL54" s="1"/>
      <c r="AM54" s="1"/>
      <c r="AN54" s="1"/>
      <c r="AO54" s="1"/>
      <c r="AP54" s="1"/>
      <c r="AQ54" s="1"/>
      <c r="AR54" s="1"/>
      <c r="AS54" s="1"/>
      <c r="AT54" s="1"/>
      <c r="AU54" s="1"/>
      <c r="AV54" s="1"/>
      <c r="AW54" s="1"/>
      <c r="AX54" s="1"/>
      <c r="AY54" s="1"/>
      <c r="AZ54" s="1"/>
      <c r="BA54" s="3"/>
      <c r="BB54" s="3"/>
    </row>
    <row r="55" spans="1:54"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3"/>
      <c r="AD55" s="3"/>
      <c r="AE55" s="3"/>
      <c r="AF55" s="3"/>
      <c r="AG55" s="1"/>
      <c r="AH55" s="1"/>
      <c r="AI55" s="1"/>
      <c r="AJ55" s="1"/>
      <c r="AK55" s="1"/>
      <c r="AL55" s="1"/>
      <c r="AM55" s="1"/>
      <c r="AN55" s="1"/>
      <c r="AO55" s="1"/>
      <c r="AP55" s="1"/>
      <c r="AQ55" s="1"/>
      <c r="AR55" s="1"/>
      <c r="AS55" s="1"/>
      <c r="AT55" s="1"/>
      <c r="AU55" s="1"/>
      <c r="AV55" s="1"/>
      <c r="AW55" s="1"/>
      <c r="AX55" s="1"/>
      <c r="AY55" s="1"/>
      <c r="AZ55" s="1"/>
      <c r="BA55" s="3"/>
      <c r="BB55" s="3"/>
    </row>
    <row r="56" spans="1:54"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G56" s="3"/>
      <c r="AH56" s="3"/>
      <c r="AI56" s="3"/>
      <c r="AJ56" s="3"/>
      <c r="AK56" s="3"/>
      <c r="AL56" s="3"/>
      <c r="AM56" s="3"/>
      <c r="AN56" s="3"/>
      <c r="AO56" s="3"/>
      <c r="AP56" s="3"/>
      <c r="AQ56" s="3"/>
      <c r="AR56" s="3"/>
      <c r="AS56" s="3"/>
      <c r="AT56" s="3"/>
      <c r="AU56" s="3"/>
      <c r="AV56" s="3"/>
      <c r="AW56" s="3"/>
      <c r="AX56" s="3"/>
      <c r="AY56" s="3"/>
      <c r="AZ56" s="3"/>
      <c r="BA56" s="3"/>
      <c r="BB56" s="3"/>
    </row>
    <row r="57" spans="1:54"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G57" s="3"/>
      <c r="AH57" s="3"/>
      <c r="AI57" s="3"/>
      <c r="AJ57" s="3"/>
      <c r="AK57" s="3"/>
      <c r="AL57" s="3"/>
      <c r="AM57" s="3"/>
      <c r="AN57" s="3"/>
      <c r="AO57" s="3"/>
      <c r="AP57" s="3"/>
      <c r="AQ57" s="3"/>
      <c r="AR57" s="3"/>
      <c r="AS57" s="3"/>
      <c r="AT57" s="3"/>
      <c r="AU57" s="3"/>
      <c r="AV57" s="3"/>
      <c r="AW57" s="3"/>
      <c r="AX57" s="3"/>
      <c r="AY57" s="3"/>
      <c r="AZ57" s="3"/>
      <c r="BA57" s="3"/>
      <c r="BB57" s="3"/>
    </row>
  </sheetData>
  <sheetProtection sheet="1" objects="1" scenarios="1"/>
  <mergeCells count="40">
    <mergeCell ref="K25:BB26"/>
    <mergeCell ref="K27:BB28"/>
    <mergeCell ref="F20:H20"/>
    <mergeCell ref="R16:Y17"/>
    <mergeCell ref="A51:BB51"/>
    <mergeCell ref="AG20:BB20"/>
    <mergeCell ref="AC20:AF20"/>
    <mergeCell ref="D20:E20"/>
    <mergeCell ref="A20:C20"/>
    <mergeCell ref="Q20:AB20"/>
    <mergeCell ref="N20:P20"/>
    <mergeCell ref="L20:M20"/>
    <mergeCell ref="AB16:AH17"/>
    <mergeCell ref="AJ16:BB17"/>
    <mergeCell ref="A52:BB52"/>
    <mergeCell ref="A53:BB53"/>
    <mergeCell ref="I20:K20"/>
    <mergeCell ref="A50:BB50"/>
    <mergeCell ref="A31:J39"/>
    <mergeCell ref="A44:W45"/>
    <mergeCell ref="A46:W47"/>
    <mergeCell ref="X44:BB45"/>
    <mergeCell ref="X46:BB47"/>
    <mergeCell ref="K31:BB39"/>
    <mergeCell ref="A43:BB43"/>
    <mergeCell ref="A23:J30"/>
    <mergeCell ref="K23:BB24"/>
    <mergeCell ref="K29:W30"/>
    <mergeCell ref="X29:BB30"/>
    <mergeCell ref="A21:BB21"/>
    <mergeCell ref="A1:BB1"/>
    <mergeCell ref="A4:BB4"/>
    <mergeCell ref="A7:BB7"/>
    <mergeCell ref="A8:AB8"/>
    <mergeCell ref="A9:S9"/>
    <mergeCell ref="A10:S10"/>
    <mergeCell ref="R14:Y15"/>
    <mergeCell ref="R12:Y13"/>
    <mergeCell ref="AB14:BB15"/>
    <mergeCell ref="AB12:BB13"/>
  </mergeCells>
  <phoneticPr fontId="2"/>
  <conditionalFormatting sqref="X29:BB30">
    <cfRule type="expression" dxfId="86" priority="1">
      <formula>$X$29=0</formula>
    </cfRule>
  </conditionalFormatting>
  <printOptions horizontalCentered="1"/>
  <pageMargins left="0.47244094488188981" right="0.47244094488188981" top="0.78740157480314965" bottom="0.59055118110236227" header="0.31496062992125984" footer="0.31496062992125984"/>
  <pageSetup paperSize="9" orientation="portrait" horizontalDpi="4294967293"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086A-1BA2-46A1-8B52-359348205C00}">
  <sheetPr>
    <tabColor rgb="FF66CCFF"/>
  </sheetPr>
  <dimension ref="A1:BC52"/>
  <sheetViews>
    <sheetView showGridLines="0" view="pageBreakPreview" zoomScaleNormal="100" zoomScaleSheetLayoutView="100" workbookViewId="0">
      <selection activeCell="AH27" sqref="AH27:BB30"/>
    </sheetView>
  </sheetViews>
  <sheetFormatPr defaultColWidth="2.625" defaultRowHeight="14.25" x14ac:dyDescent="0.15"/>
  <cols>
    <col min="1" max="1" width="1.625" style="6" customWidth="1"/>
    <col min="2" max="2" width="3.75" style="6" customWidth="1"/>
    <col min="3" max="30" width="1.625" style="6" customWidth="1"/>
    <col min="31" max="31" width="2.75" style="6" customWidth="1"/>
    <col min="32" max="53" width="1.625" style="6" customWidth="1"/>
    <col min="54" max="54" width="4.75" style="6" customWidth="1"/>
    <col min="55" max="16384" width="2.625" style="6"/>
  </cols>
  <sheetData>
    <row r="1" spans="1:55" ht="18" customHeight="1" x14ac:dyDescent="0.15">
      <c r="A1" s="429" t="s">
        <v>106</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row>
    <row r="4" spans="1:55" ht="18" customHeight="1" x14ac:dyDescent="0.15">
      <c r="A4" s="417" t="s">
        <v>112</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V4" s="417"/>
      <c r="AW4" s="417"/>
      <c r="AX4" s="417"/>
      <c r="AY4" s="417"/>
      <c r="AZ4" s="417"/>
      <c r="BA4" s="417"/>
      <c r="BB4" s="417"/>
    </row>
    <row r="5" spans="1:55" ht="18"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row>
    <row r="6" spans="1:55"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5" ht="18"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5" ht="21.75" customHeight="1" x14ac:dyDescent="0.15">
      <c r="A8" s="416" t="s">
        <v>5</v>
      </c>
      <c r="B8" s="416"/>
      <c r="C8" s="416"/>
      <c r="D8" s="413" t="str">
        <f>IF(入力用!K49="","",入力用!K49)</f>
        <v/>
      </c>
      <c r="E8" s="413"/>
      <c r="F8" s="413" t="s">
        <v>97</v>
      </c>
      <c r="G8" s="413"/>
      <c r="H8" s="413"/>
      <c r="I8" s="413" t="str">
        <f>IF(入力用!N49="","",入力用!N49)</f>
        <v/>
      </c>
      <c r="J8" s="413"/>
      <c r="K8" s="413"/>
      <c r="L8" s="505" t="s">
        <v>98</v>
      </c>
      <c r="M8" s="505"/>
      <c r="N8" s="413" t="str">
        <f>IF(入力用!Q49="","",入力用!Q49)</f>
        <v/>
      </c>
      <c r="O8" s="413"/>
      <c r="P8" s="413"/>
      <c r="Q8" s="413" t="s">
        <v>109</v>
      </c>
      <c r="R8" s="413"/>
      <c r="S8" s="413"/>
      <c r="T8" s="413"/>
      <c r="U8" s="413"/>
      <c r="V8" s="413"/>
      <c r="W8" s="413"/>
      <c r="X8" s="413"/>
      <c r="Y8" s="413"/>
      <c r="Z8" s="413"/>
      <c r="AA8" s="413"/>
      <c r="AB8" s="413"/>
      <c r="AC8" s="413"/>
      <c r="AD8" s="413" t="str">
        <f>IF(入力用!X49="","",入力用!X49)</f>
        <v/>
      </c>
      <c r="AE8" s="413"/>
      <c r="AF8" s="413"/>
      <c r="AG8" s="413"/>
      <c r="AH8" s="397" t="s">
        <v>107</v>
      </c>
      <c r="AI8" s="397"/>
      <c r="AJ8" s="397"/>
      <c r="AK8" s="397"/>
      <c r="AL8" s="397"/>
      <c r="AM8" s="397"/>
      <c r="AN8" s="397"/>
      <c r="AO8" s="397"/>
      <c r="AP8" s="397"/>
      <c r="AQ8" s="397"/>
      <c r="AR8" s="397"/>
      <c r="AS8" s="397"/>
      <c r="AT8" s="397"/>
      <c r="AU8" s="397"/>
      <c r="AV8" s="397"/>
      <c r="AW8" s="397"/>
      <c r="AX8" s="397"/>
      <c r="AY8" s="397"/>
      <c r="AZ8" s="397"/>
      <c r="BA8" s="397"/>
      <c r="BB8" s="397"/>
      <c r="BC8" s="3"/>
    </row>
    <row r="9" spans="1:55" ht="21.75" customHeight="1" x14ac:dyDescent="0.15">
      <c r="A9" s="397" t="s">
        <v>113</v>
      </c>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7"/>
    </row>
    <row r="10" spans="1:55"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G10" s="4"/>
      <c r="AH10" s="4"/>
      <c r="AI10" s="4"/>
      <c r="AJ10" s="4"/>
      <c r="AK10" s="4"/>
      <c r="AL10" s="4"/>
      <c r="AM10" s="4"/>
      <c r="AN10" s="4"/>
      <c r="AO10" s="4"/>
      <c r="AP10" s="4"/>
      <c r="AQ10" s="4"/>
      <c r="AR10" s="4"/>
      <c r="AS10" s="4"/>
      <c r="AT10" s="4"/>
      <c r="AU10" s="4"/>
      <c r="AV10" s="4"/>
      <c r="AW10" s="4"/>
      <c r="AX10" s="4"/>
      <c r="AY10" s="4"/>
      <c r="AZ10" s="4"/>
    </row>
    <row r="11" spans="1:55"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G11" s="4"/>
      <c r="AH11" s="4"/>
      <c r="AI11" s="4"/>
      <c r="AJ11" s="4"/>
      <c r="AK11" s="4"/>
      <c r="AL11" s="4"/>
      <c r="AM11" s="4"/>
      <c r="AN11" s="4"/>
      <c r="AO11" s="4"/>
      <c r="AP11" s="4"/>
      <c r="AQ11" s="4"/>
      <c r="AR11" s="4"/>
      <c r="AS11" s="4"/>
      <c r="AT11" s="4"/>
      <c r="AU11" s="4"/>
      <c r="AV11" s="4"/>
      <c r="AW11" s="4"/>
      <c r="AX11" s="4"/>
      <c r="AY11" s="4"/>
      <c r="AZ11" s="4"/>
    </row>
    <row r="12" spans="1:55" ht="18" customHeight="1" x14ac:dyDescent="0.15">
      <c r="A12" s="480" t="s">
        <v>243</v>
      </c>
      <c r="B12" s="480"/>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0"/>
      <c r="AS12" s="480"/>
      <c r="AT12" s="480"/>
      <c r="AU12" s="480"/>
      <c r="AV12" s="480"/>
      <c r="AW12" s="480"/>
      <c r="AX12" s="480"/>
      <c r="AY12" s="480"/>
      <c r="AZ12" s="480"/>
      <c r="BA12" s="480"/>
      <c r="BB12" s="480"/>
    </row>
    <row r="13" spans="1:55" ht="18" customHeight="1" x14ac:dyDescent="0.15">
      <c r="A13" s="416" t="s">
        <v>26</v>
      </c>
      <c r="B13" s="416"/>
      <c r="C13" s="416"/>
      <c r="D13" s="416"/>
      <c r="E13" s="416"/>
      <c r="F13" s="416"/>
      <c r="G13" s="416"/>
      <c r="H13" s="416"/>
      <c r="I13" s="416"/>
      <c r="J13" s="416"/>
      <c r="K13" s="416"/>
      <c r="L13" s="416"/>
      <c r="M13" s="416"/>
      <c r="N13" s="416"/>
      <c r="O13" s="416"/>
      <c r="P13" s="416"/>
      <c r="Q13" s="416"/>
      <c r="R13" s="416"/>
      <c r="S13" s="416"/>
      <c r="T13" s="416"/>
      <c r="U13" s="416"/>
      <c r="V13" s="416"/>
      <c r="W13" s="3"/>
      <c r="X13" s="3"/>
      <c r="Y13" s="3"/>
      <c r="Z13" s="3"/>
      <c r="AA13" s="3"/>
      <c r="AB13" s="3"/>
      <c r="AC13" s="3"/>
      <c r="AD13" s="3"/>
      <c r="AE13" s="3"/>
      <c r="AF13" s="3"/>
      <c r="AG13" s="3"/>
      <c r="AH13" s="3"/>
      <c r="AK13" s="3"/>
      <c r="AL13" s="3"/>
      <c r="AM13" s="3"/>
      <c r="AN13" s="3"/>
      <c r="AO13" s="3"/>
      <c r="AP13" s="3"/>
      <c r="AQ13" s="3"/>
      <c r="AR13" s="3"/>
      <c r="AS13" s="3"/>
      <c r="AT13" s="3"/>
      <c r="AU13" s="3"/>
      <c r="AV13" s="3"/>
      <c r="AW13" s="3"/>
      <c r="AX13" s="3"/>
      <c r="AY13" s="3"/>
      <c r="AZ13" s="3"/>
      <c r="BA13" s="3"/>
      <c r="BB13" s="3"/>
    </row>
    <row r="14" spans="1:55" ht="18" customHeight="1" x14ac:dyDescent="0.15">
      <c r="A14" s="416" t="s">
        <v>41</v>
      </c>
      <c r="B14" s="416"/>
      <c r="C14" s="416"/>
      <c r="D14" s="416"/>
      <c r="E14" s="416"/>
      <c r="F14" s="416"/>
      <c r="G14" s="416"/>
      <c r="H14" s="416"/>
      <c r="I14" s="416"/>
      <c r="J14" s="416"/>
      <c r="K14" s="416"/>
      <c r="L14" s="416"/>
      <c r="M14" s="416"/>
      <c r="N14" s="416"/>
      <c r="O14" s="416"/>
      <c r="P14" s="416"/>
      <c r="Q14" s="416"/>
      <c r="R14" s="416"/>
      <c r="S14" s="416"/>
      <c r="T14" s="416"/>
      <c r="U14" s="416"/>
      <c r="V14" s="416"/>
      <c r="W14" s="3"/>
      <c r="X14" s="3"/>
      <c r="Y14" s="3"/>
      <c r="Z14" s="3"/>
      <c r="AA14" s="3"/>
      <c r="AB14" s="3"/>
      <c r="AC14" s="3"/>
      <c r="AD14" s="3"/>
      <c r="AE14" s="3"/>
      <c r="AF14" s="3"/>
      <c r="AG14" s="3"/>
      <c r="AH14" s="3"/>
      <c r="AK14" s="3"/>
      <c r="AL14" s="3"/>
      <c r="AM14" s="3"/>
      <c r="AN14" s="3"/>
      <c r="AO14" s="3"/>
      <c r="AP14" s="3"/>
      <c r="AQ14" s="3"/>
      <c r="AR14" s="3"/>
      <c r="AS14" s="3"/>
      <c r="AT14" s="3"/>
      <c r="AU14" s="3"/>
      <c r="AV14" s="3"/>
      <c r="AW14" s="3"/>
      <c r="AX14" s="3"/>
      <c r="AY14" s="3"/>
      <c r="AZ14" s="3"/>
      <c r="BA14" s="3"/>
      <c r="BB14" s="3"/>
    </row>
    <row r="15" spans="1:55"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row>
    <row r="16" spans="1:55" ht="9.75" customHeight="1" x14ac:dyDescent="0.15">
      <c r="N16" s="479" t="s">
        <v>27</v>
      </c>
      <c r="O16" s="479"/>
      <c r="P16" s="479"/>
      <c r="Q16" s="479"/>
      <c r="R16" s="479"/>
      <c r="S16" s="479"/>
      <c r="T16" s="479"/>
      <c r="U16" s="479"/>
      <c r="V16" s="479"/>
      <c r="W16" s="479"/>
      <c r="X16" s="479"/>
      <c r="Y16" s="479"/>
      <c r="Z16" s="479"/>
      <c r="AA16" s="479"/>
      <c r="AB16" s="479"/>
      <c r="AC16" s="479"/>
      <c r="AE16" s="376" t="str">
        <f>IF(入力用!J52="","",入力用!J52)</f>
        <v/>
      </c>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376"/>
      <c r="BB16" s="376"/>
    </row>
    <row r="17" spans="1:54" ht="9.75" customHeight="1" x14ac:dyDescent="0.15">
      <c r="N17" s="479"/>
      <c r="O17" s="479"/>
      <c r="P17" s="479"/>
      <c r="Q17" s="479"/>
      <c r="R17" s="479"/>
      <c r="S17" s="479"/>
      <c r="T17" s="479"/>
      <c r="U17" s="479"/>
      <c r="V17" s="479"/>
      <c r="W17" s="479"/>
      <c r="X17" s="479"/>
      <c r="Y17" s="479"/>
      <c r="Z17" s="479"/>
      <c r="AA17" s="479"/>
      <c r="AB17" s="479"/>
      <c r="AC17" s="479"/>
      <c r="AE17" s="376"/>
      <c r="AF17" s="376"/>
      <c r="AG17" s="376"/>
      <c r="AH17" s="376"/>
      <c r="AI17" s="376"/>
      <c r="AJ17" s="376"/>
      <c r="AK17" s="376"/>
      <c r="AL17" s="376"/>
      <c r="AM17" s="376"/>
      <c r="AN17" s="376"/>
      <c r="AO17" s="376"/>
      <c r="AP17" s="376"/>
      <c r="AQ17" s="376"/>
      <c r="AR17" s="376"/>
      <c r="AS17" s="376"/>
      <c r="AT17" s="376"/>
      <c r="AU17" s="376"/>
      <c r="AV17" s="376"/>
      <c r="AW17" s="376"/>
      <c r="AX17" s="376"/>
      <c r="AY17" s="376"/>
      <c r="AZ17" s="376"/>
      <c r="BA17" s="376"/>
      <c r="BB17" s="376"/>
    </row>
    <row r="18" spans="1:54" ht="9.75" customHeight="1" x14ac:dyDescent="0.15">
      <c r="A18" s="3"/>
      <c r="B18" s="3"/>
      <c r="C18" s="3"/>
      <c r="D18" s="3"/>
      <c r="E18" s="3"/>
      <c r="F18" s="3"/>
      <c r="G18" s="3"/>
      <c r="H18" s="3"/>
      <c r="I18" s="3"/>
      <c r="J18" s="3"/>
      <c r="K18" s="3"/>
      <c r="L18" s="3"/>
      <c r="M18" s="3"/>
      <c r="N18" s="479" t="s">
        <v>1</v>
      </c>
      <c r="O18" s="479"/>
      <c r="P18" s="479"/>
      <c r="Q18" s="479"/>
      <c r="R18" s="479"/>
      <c r="S18" s="479"/>
      <c r="T18" s="479"/>
      <c r="U18" s="479"/>
      <c r="V18" s="479"/>
      <c r="W18" s="479"/>
      <c r="X18" s="479"/>
      <c r="Y18" s="479"/>
      <c r="Z18" s="479"/>
      <c r="AA18" s="479"/>
      <c r="AB18" s="479"/>
      <c r="AC18" s="479"/>
      <c r="AE18" s="376" t="str">
        <f>IF(入力用!J51="","",入力用!J51)</f>
        <v/>
      </c>
      <c r="AF18" s="376"/>
      <c r="AG18" s="376"/>
      <c r="AH18" s="376"/>
      <c r="AI18" s="376"/>
      <c r="AJ18" s="376"/>
      <c r="AK18" s="376"/>
      <c r="AL18" s="376"/>
      <c r="AM18" s="376"/>
      <c r="AN18" s="376"/>
      <c r="AO18" s="376"/>
      <c r="AP18" s="376"/>
      <c r="AQ18" s="376"/>
      <c r="AR18" s="376"/>
      <c r="AS18" s="376"/>
      <c r="AT18" s="376"/>
      <c r="AU18" s="376"/>
      <c r="AV18" s="376"/>
      <c r="AW18" s="376"/>
      <c r="AX18" s="376"/>
      <c r="AY18" s="376"/>
      <c r="AZ18" s="376"/>
      <c r="BA18" s="376"/>
      <c r="BB18" s="376"/>
    </row>
    <row r="19" spans="1:54" ht="9.75" customHeight="1" x14ac:dyDescent="0.15">
      <c r="A19" s="3"/>
      <c r="B19" s="3"/>
      <c r="C19" s="3"/>
      <c r="D19" s="3"/>
      <c r="E19" s="3"/>
      <c r="F19" s="3"/>
      <c r="G19" s="3"/>
      <c r="H19" s="3"/>
      <c r="I19" s="3"/>
      <c r="J19" s="3"/>
      <c r="K19" s="3"/>
      <c r="L19" s="3"/>
      <c r="M19" s="3"/>
      <c r="N19" s="479"/>
      <c r="O19" s="479"/>
      <c r="P19" s="479"/>
      <c r="Q19" s="479"/>
      <c r="R19" s="479"/>
      <c r="S19" s="479"/>
      <c r="T19" s="479"/>
      <c r="U19" s="479"/>
      <c r="V19" s="479"/>
      <c r="W19" s="479"/>
      <c r="X19" s="479"/>
      <c r="Y19" s="479"/>
      <c r="Z19" s="479"/>
      <c r="AA19" s="479"/>
      <c r="AB19" s="479"/>
      <c r="AC19" s="479"/>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6"/>
      <c r="BA19" s="376"/>
      <c r="BB19" s="376"/>
    </row>
    <row r="20" spans="1:54" ht="9.75" customHeight="1" x14ac:dyDescent="0.15">
      <c r="A20" s="3"/>
      <c r="B20" s="3"/>
      <c r="C20" s="3"/>
      <c r="D20" s="3"/>
      <c r="E20" s="3"/>
      <c r="F20" s="3"/>
      <c r="G20" s="3"/>
      <c r="H20" s="3"/>
      <c r="I20" s="3"/>
      <c r="J20" s="3"/>
      <c r="K20" s="3"/>
      <c r="L20" s="3"/>
      <c r="M20" s="3"/>
      <c r="N20" s="479" t="s">
        <v>134</v>
      </c>
      <c r="O20" s="479"/>
      <c r="P20" s="479"/>
      <c r="Q20" s="479"/>
      <c r="R20" s="479"/>
      <c r="S20" s="479"/>
      <c r="T20" s="479"/>
      <c r="U20" s="479"/>
      <c r="V20" s="479"/>
      <c r="W20" s="479"/>
      <c r="X20" s="479"/>
      <c r="Y20" s="479"/>
      <c r="Z20" s="479"/>
      <c r="AA20" s="479"/>
      <c r="AB20" s="479"/>
      <c r="AC20" s="479"/>
      <c r="AE20" s="430" t="str">
        <f>IF(入力用!L53="","",入力用!L53)</f>
        <v/>
      </c>
      <c r="AF20" s="430"/>
      <c r="AG20" s="430"/>
      <c r="AH20" s="430"/>
      <c r="AI20" s="430"/>
      <c r="AJ20" s="430"/>
      <c r="AK20" s="430"/>
      <c r="AM20" s="376" t="str">
        <f>IF(入力用!Q53="","",入力用!Q53)</f>
        <v/>
      </c>
      <c r="AN20" s="376"/>
      <c r="AO20" s="376"/>
      <c r="AP20" s="376"/>
      <c r="AQ20" s="376"/>
      <c r="AR20" s="376"/>
      <c r="AS20" s="376"/>
      <c r="AT20" s="376"/>
      <c r="AU20" s="376"/>
      <c r="AV20" s="376"/>
      <c r="AW20" s="376"/>
      <c r="AX20" s="376"/>
      <c r="AY20" s="376"/>
      <c r="AZ20" s="376"/>
      <c r="BA20" s="376"/>
      <c r="BB20" s="376"/>
    </row>
    <row r="21" spans="1:54" ht="9.75" customHeight="1" x14ac:dyDescent="0.15">
      <c r="A21" s="3"/>
      <c r="B21" s="3"/>
      <c r="C21" s="3"/>
      <c r="D21" s="3"/>
      <c r="E21" s="3"/>
      <c r="F21" s="3"/>
      <c r="G21" s="3"/>
      <c r="H21" s="3"/>
      <c r="I21" s="3"/>
      <c r="J21" s="3"/>
      <c r="K21" s="3"/>
      <c r="L21" s="3"/>
      <c r="M21" s="3"/>
      <c r="N21" s="479"/>
      <c r="O21" s="479"/>
      <c r="P21" s="479"/>
      <c r="Q21" s="479"/>
      <c r="R21" s="479"/>
      <c r="S21" s="479"/>
      <c r="T21" s="479"/>
      <c r="U21" s="479"/>
      <c r="V21" s="479"/>
      <c r="W21" s="479"/>
      <c r="X21" s="479"/>
      <c r="Y21" s="479"/>
      <c r="Z21" s="479"/>
      <c r="AA21" s="479"/>
      <c r="AB21" s="479"/>
      <c r="AC21" s="479"/>
      <c r="AE21" s="430"/>
      <c r="AF21" s="430"/>
      <c r="AG21" s="430"/>
      <c r="AH21" s="430"/>
      <c r="AI21" s="430"/>
      <c r="AJ21" s="430"/>
      <c r="AK21" s="430"/>
      <c r="AL21" s="2"/>
      <c r="AM21" s="376"/>
      <c r="AN21" s="376"/>
      <c r="AO21" s="376"/>
      <c r="AP21" s="376"/>
      <c r="AQ21" s="376"/>
      <c r="AR21" s="376"/>
      <c r="AS21" s="376"/>
      <c r="AT21" s="376"/>
      <c r="AU21" s="376"/>
      <c r="AV21" s="376"/>
      <c r="AW21" s="376"/>
      <c r="AX21" s="376"/>
      <c r="AY21" s="376"/>
      <c r="AZ21" s="376"/>
      <c r="BA21" s="376"/>
      <c r="BB21" s="376"/>
    </row>
    <row r="22" spans="1:54" ht="27"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4"/>
      <c r="AD22" s="4"/>
      <c r="AE22" s="8"/>
      <c r="AF22" s="8"/>
      <c r="AG22" s="1"/>
      <c r="AH22" s="1"/>
      <c r="AI22" s="1"/>
      <c r="AJ22" s="1"/>
      <c r="AK22" s="1"/>
      <c r="AL22" s="1"/>
      <c r="AM22" s="1"/>
      <c r="AN22" s="1"/>
      <c r="AO22" s="1"/>
      <c r="AP22" s="1"/>
      <c r="AQ22" s="1"/>
      <c r="AR22" s="1"/>
      <c r="AS22" s="1"/>
      <c r="AT22" s="1"/>
      <c r="AU22" s="1"/>
      <c r="AV22" s="1"/>
      <c r="AW22" s="1"/>
      <c r="AX22" s="1"/>
      <c r="AY22" s="1"/>
      <c r="AZ22" s="1"/>
      <c r="BA22" s="4"/>
      <c r="BB22" s="4"/>
    </row>
    <row r="23" spans="1:54" ht="15.75" customHeight="1" x14ac:dyDescent="0.15">
      <c r="A23" s="383" t="s">
        <v>114</v>
      </c>
      <c r="B23" s="384"/>
      <c r="C23" s="384"/>
      <c r="D23" s="384"/>
      <c r="E23" s="384"/>
      <c r="F23" s="384"/>
      <c r="G23" s="384"/>
      <c r="H23" s="384"/>
      <c r="I23" s="384"/>
      <c r="J23" s="384"/>
      <c r="K23" s="384"/>
      <c r="L23" s="385"/>
      <c r="M23" s="374" t="s">
        <v>43</v>
      </c>
      <c r="N23" s="374"/>
      <c r="O23" s="374"/>
      <c r="P23" s="374" t="str">
        <f>IF(入力用!G50="","",入力用!G50)</f>
        <v/>
      </c>
      <c r="Q23" s="374"/>
      <c r="R23" s="374" t="s">
        <v>44</v>
      </c>
      <c r="S23" s="374"/>
      <c r="T23" s="374" t="str">
        <f>IF(入力用!J50="","",入力用!J50)</f>
        <v/>
      </c>
      <c r="U23" s="374"/>
      <c r="V23" s="374"/>
      <c r="W23" s="374" t="s">
        <v>45</v>
      </c>
      <c r="X23" s="374"/>
      <c r="Y23" s="374" t="str">
        <f>IF(入力用!M50="","",入力用!M50)</f>
        <v/>
      </c>
      <c r="Z23" s="374"/>
      <c r="AA23" s="374"/>
      <c r="AB23" s="374" t="s">
        <v>46</v>
      </c>
      <c r="AC23" s="374"/>
      <c r="AD23" s="374" t="str">
        <f>IF(入力用!P50="曜日選択","",入力用!P50)</f>
        <v/>
      </c>
      <c r="AE23" s="374"/>
      <c r="AF23" s="374"/>
      <c r="AG23" s="374" t="s">
        <v>47</v>
      </c>
      <c r="AH23" s="374"/>
      <c r="AI23" s="10"/>
      <c r="AJ23" s="374" t="s">
        <v>43</v>
      </c>
      <c r="AK23" s="374"/>
      <c r="AL23" s="374"/>
      <c r="AM23" s="374" t="str">
        <f>IF(入力用!T50="","",入力用!T50)</f>
        <v/>
      </c>
      <c r="AN23" s="374"/>
      <c r="AO23" s="374" t="s">
        <v>44</v>
      </c>
      <c r="AP23" s="374"/>
      <c r="AQ23" s="374" t="str">
        <f>IF(入力用!W50="","",入力用!W50)</f>
        <v/>
      </c>
      <c r="AR23" s="374"/>
      <c r="AS23" s="374"/>
      <c r="AT23" s="374" t="s">
        <v>45</v>
      </c>
      <c r="AU23" s="374"/>
      <c r="AV23" s="374" t="str">
        <f>IF(入力用!Z50="","",入力用!Z50)</f>
        <v/>
      </c>
      <c r="AW23" s="374"/>
      <c r="AX23" s="374"/>
      <c r="AY23" s="374" t="s">
        <v>46</v>
      </c>
      <c r="AZ23" s="374"/>
      <c r="BA23" s="374" t="str">
        <f>IF(入力用!AC50="曜日選択","",入力用!AC50)</f>
        <v/>
      </c>
      <c r="BB23" s="426"/>
    </row>
    <row r="24" spans="1:54" ht="15.75" customHeight="1" x14ac:dyDescent="0.15">
      <c r="A24" s="386"/>
      <c r="B24" s="387"/>
      <c r="C24" s="387"/>
      <c r="D24" s="387"/>
      <c r="E24" s="387"/>
      <c r="F24" s="387"/>
      <c r="G24" s="387"/>
      <c r="H24" s="387"/>
      <c r="I24" s="387"/>
      <c r="J24" s="387"/>
      <c r="K24" s="387"/>
      <c r="L24" s="388"/>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5"/>
      <c r="AJ24" s="375"/>
      <c r="AK24" s="375"/>
      <c r="AL24" s="375"/>
      <c r="AM24" s="375"/>
      <c r="AN24" s="375"/>
      <c r="AO24" s="375"/>
      <c r="AP24" s="375"/>
      <c r="AQ24" s="375"/>
      <c r="AR24" s="375"/>
      <c r="AS24" s="375"/>
      <c r="AT24" s="375"/>
      <c r="AU24" s="375"/>
      <c r="AV24" s="375"/>
      <c r="AW24" s="375"/>
      <c r="AX24" s="375"/>
      <c r="AY24" s="375"/>
      <c r="AZ24" s="375"/>
      <c r="BA24" s="375"/>
      <c r="BB24" s="427"/>
    </row>
    <row r="25" spans="1:54" ht="15.75" customHeight="1" x14ac:dyDescent="0.15">
      <c r="A25" s="383" t="s">
        <v>115</v>
      </c>
      <c r="B25" s="384"/>
      <c r="C25" s="384"/>
      <c r="D25" s="384"/>
      <c r="E25" s="384"/>
      <c r="F25" s="384"/>
      <c r="G25" s="384"/>
      <c r="H25" s="384"/>
      <c r="I25" s="384"/>
      <c r="J25" s="384"/>
      <c r="K25" s="384"/>
      <c r="L25" s="385"/>
      <c r="M25" s="555"/>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556"/>
      <c r="AV25" s="556"/>
      <c r="AW25" s="556"/>
      <c r="AX25" s="556"/>
      <c r="AY25" s="556"/>
      <c r="AZ25" s="556"/>
      <c r="BA25" s="556"/>
      <c r="BB25" s="557"/>
    </row>
    <row r="26" spans="1:54" ht="15.75" customHeight="1" x14ac:dyDescent="0.15">
      <c r="A26" s="396"/>
      <c r="B26" s="397"/>
      <c r="C26" s="397"/>
      <c r="D26" s="397"/>
      <c r="E26" s="397"/>
      <c r="F26" s="397"/>
      <c r="G26" s="397"/>
      <c r="H26" s="397"/>
      <c r="I26" s="397"/>
      <c r="J26" s="397"/>
      <c r="K26" s="397"/>
      <c r="L26" s="506"/>
      <c r="M26" s="558"/>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30"/>
      <c r="AT26" s="430"/>
      <c r="AU26" s="430"/>
      <c r="AV26" s="430"/>
      <c r="AW26" s="430"/>
      <c r="AX26" s="430"/>
      <c r="AY26" s="430"/>
      <c r="AZ26" s="430"/>
      <c r="BA26" s="430"/>
      <c r="BB26" s="559"/>
    </row>
    <row r="27" spans="1:54" ht="10.5" customHeight="1" x14ac:dyDescent="0.15">
      <c r="A27" s="383" t="s">
        <v>116</v>
      </c>
      <c r="B27" s="384"/>
      <c r="C27" s="384"/>
      <c r="D27" s="384"/>
      <c r="E27" s="384"/>
      <c r="F27" s="384"/>
      <c r="G27" s="384"/>
      <c r="H27" s="384"/>
      <c r="I27" s="384"/>
      <c r="J27" s="384"/>
      <c r="K27" s="384"/>
      <c r="L27" s="384"/>
      <c r="M27" s="555" t="str">
        <f>IF(入力用!J54="","金融機関名",入力用!J54)</f>
        <v>金融機関名</v>
      </c>
      <c r="N27" s="556"/>
      <c r="O27" s="556"/>
      <c r="P27" s="556"/>
      <c r="Q27" s="556"/>
      <c r="R27" s="556"/>
      <c r="S27" s="556"/>
      <c r="T27" s="556"/>
      <c r="U27" s="556"/>
      <c r="V27" s="556"/>
      <c r="W27" s="556"/>
      <c r="X27" s="556"/>
      <c r="Y27" s="556"/>
      <c r="Z27" s="556"/>
      <c r="AA27" s="556"/>
      <c r="AB27" s="556"/>
      <c r="AC27" s="556"/>
      <c r="AD27" s="556"/>
      <c r="AE27" s="556"/>
      <c r="AF27" s="556"/>
      <c r="AG27" s="557"/>
      <c r="AH27" s="555" t="str">
        <f>IF(入力用!J55="","支店名",入力用!J55)</f>
        <v>支店名</v>
      </c>
      <c r="AI27" s="556"/>
      <c r="AJ27" s="556"/>
      <c r="AK27" s="556"/>
      <c r="AL27" s="556"/>
      <c r="AM27" s="556"/>
      <c r="AN27" s="556"/>
      <c r="AO27" s="556"/>
      <c r="AP27" s="556"/>
      <c r="AQ27" s="556"/>
      <c r="AR27" s="556"/>
      <c r="AS27" s="556"/>
      <c r="AT27" s="556"/>
      <c r="AU27" s="556"/>
      <c r="AV27" s="556"/>
      <c r="AW27" s="556"/>
      <c r="AX27" s="556"/>
      <c r="AY27" s="556"/>
      <c r="AZ27" s="556"/>
      <c r="BA27" s="556"/>
      <c r="BB27" s="557"/>
    </row>
    <row r="28" spans="1:54" ht="10.5" customHeight="1" x14ac:dyDescent="0.15">
      <c r="A28" s="396"/>
      <c r="B28" s="397"/>
      <c r="C28" s="397"/>
      <c r="D28" s="397"/>
      <c r="E28" s="397"/>
      <c r="F28" s="397"/>
      <c r="G28" s="397"/>
      <c r="H28" s="397"/>
      <c r="I28" s="397"/>
      <c r="J28" s="397"/>
      <c r="K28" s="397"/>
      <c r="L28" s="397"/>
      <c r="M28" s="558"/>
      <c r="N28" s="430"/>
      <c r="O28" s="430"/>
      <c r="P28" s="430"/>
      <c r="Q28" s="430"/>
      <c r="R28" s="430"/>
      <c r="S28" s="430"/>
      <c r="T28" s="430"/>
      <c r="U28" s="430"/>
      <c r="V28" s="430"/>
      <c r="W28" s="430"/>
      <c r="X28" s="430"/>
      <c r="Y28" s="430"/>
      <c r="Z28" s="430"/>
      <c r="AA28" s="430"/>
      <c r="AB28" s="430"/>
      <c r="AC28" s="430"/>
      <c r="AD28" s="430"/>
      <c r="AE28" s="430"/>
      <c r="AF28" s="430"/>
      <c r="AG28" s="559"/>
      <c r="AH28" s="558"/>
      <c r="AI28" s="430"/>
      <c r="AJ28" s="430"/>
      <c r="AK28" s="430"/>
      <c r="AL28" s="430"/>
      <c r="AM28" s="430"/>
      <c r="AN28" s="430"/>
      <c r="AO28" s="430"/>
      <c r="AP28" s="430"/>
      <c r="AQ28" s="430"/>
      <c r="AR28" s="430"/>
      <c r="AS28" s="430"/>
      <c r="AT28" s="430"/>
      <c r="AU28" s="430"/>
      <c r="AV28" s="430"/>
      <c r="AW28" s="430"/>
      <c r="AX28" s="430"/>
      <c r="AY28" s="430"/>
      <c r="AZ28" s="430"/>
      <c r="BA28" s="430"/>
      <c r="BB28" s="559"/>
    </row>
    <row r="29" spans="1:54" ht="10.5" customHeight="1" x14ac:dyDescent="0.15">
      <c r="A29" s="396"/>
      <c r="B29" s="397"/>
      <c r="C29" s="397"/>
      <c r="D29" s="397"/>
      <c r="E29" s="397"/>
      <c r="F29" s="397"/>
      <c r="G29" s="397"/>
      <c r="H29" s="397"/>
      <c r="I29" s="397"/>
      <c r="J29" s="397"/>
      <c r="K29" s="397"/>
      <c r="L29" s="397"/>
      <c r="M29" s="558"/>
      <c r="N29" s="430"/>
      <c r="O29" s="430"/>
      <c r="P29" s="430"/>
      <c r="Q29" s="430"/>
      <c r="R29" s="430"/>
      <c r="S29" s="430"/>
      <c r="T29" s="430"/>
      <c r="U29" s="430"/>
      <c r="V29" s="430"/>
      <c r="W29" s="430"/>
      <c r="X29" s="430"/>
      <c r="Y29" s="430"/>
      <c r="Z29" s="430"/>
      <c r="AA29" s="430"/>
      <c r="AB29" s="430"/>
      <c r="AC29" s="430"/>
      <c r="AD29" s="430"/>
      <c r="AE29" s="430"/>
      <c r="AF29" s="430"/>
      <c r="AG29" s="559"/>
      <c r="AH29" s="558"/>
      <c r="AI29" s="430"/>
      <c r="AJ29" s="430"/>
      <c r="AK29" s="430"/>
      <c r="AL29" s="430"/>
      <c r="AM29" s="430"/>
      <c r="AN29" s="430"/>
      <c r="AO29" s="430"/>
      <c r="AP29" s="430"/>
      <c r="AQ29" s="430"/>
      <c r="AR29" s="430"/>
      <c r="AS29" s="430"/>
      <c r="AT29" s="430"/>
      <c r="AU29" s="430"/>
      <c r="AV29" s="430"/>
      <c r="AW29" s="430"/>
      <c r="AX29" s="430"/>
      <c r="AY29" s="430"/>
      <c r="AZ29" s="430"/>
      <c r="BA29" s="430"/>
      <c r="BB29" s="559"/>
    </row>
    <row r="30" spans="1:54" ht="10.5" customHeight="1" x14ac:dyDescent="0.15">
      <c r="A30" s="386"/>
      <c r="B30" s="387"/>
      <c r="C30" s="387"/>
      <c r="D30" s="387"/>
      <c r="E30" s="387"/>
      <c r="F30" s="387"/>
      <c r="G30" s="387"/>
      <c r="H30" s="387"/>
      <c r="I30" s="387"/>
      <c r="J30" s="387"/>
      <c r="K30" s="387"/>
      <c r="L30" s="387"/>
      <c r="M30" s="560"/>
      <c r="N30" s="561"/>
      <c r="O30" s="561"/>
      <c r="P30" s="561"/>
      <c r="Q30" s="561"/>
      <c r="R30" s="561"/>
      <c r="S30" s="561"/>
      <c r="T30" s="561"/>
      <c r="U30" s="561"/>
      <c r="V30" s="561"/>
      <c r="W30" s="561"/>
      <c r="X30" s="561"/>
      <c r="Y30" s="561"/>
      <c r="Z30" s="561"/>
      <c r="AA30" s="561"/>
      <c r="AB30" s="561"/>
      <c r="AC30" s="561"/>
      <c r="AD30" s="561"/>
      <c r="AE30" s="561"/>
      <c r="AF30" s="561"/>
      <c r="AG30" s="562"/>
      <c r="AH30" s="560"/>
      <c r="AI30" s="561"/>
      <c r="AJ30" s="561"/>
      <c r="AK30" s="561"/>
      <c r="AL30" s="561"/>
      <c r="AM30" s="561"/>
      <c r="AN30" s="561"/>
      <c r="AO30" s="561"/>
      <c r="AP30" s="561"/>
      <c r="AQ30" s="561"/>
      <c r="AR30" s="561"/>
      <c r="AS30" s="561"/>
      <c r="AT30" s="561"/>
      <c r="AU30" s="561"/>
      <c r="AV30" s="561"/>
      <c r="AW30" s="561"/>
      <c r="AX30" s="561"/>
      <c r="AY30" s="561"/>
      <c r="AZ30" s="561"/>
      <c r="BA30" s="561"/>
      <c r="BB30" s="562"/>
    </row>
    <row r="31" spans="1:54" ht="10.5" customHeight="1" x14ac:dyDescent="0.15">
      <c r="A31" s="383"/>
      <c r="B31" s="384"/>
      <c r="C31" s="384"/>
      <c r="D31" s="384"/>
      <c r="E31" s="384"/>
      <c r="F31" s="384"/>
      <c r="G31" s="384"/>
      <c r="H31" s="384"/>
      <c r="I31" s="384"/>
      <c r="J31" s="384"/>
      <c r="K31" s="384"/>
      <c r="L31" s="385"/>
      <c r="M31" s="507" t="s">
        <v>117</v>
      </c>
      <c r="N31" s="507"/>
      <c r="O31" s="507"/>
      <c r="P31" s="507"/>
      <c r="Q31" s="507"/>
      <c r="R31" s="507"/>
      <c r="S31" s="507"/>
      <c r="T31" s="507"/>
      <c r="U31" s="555" t="str">
        <f>IF(入力用!J56="▼選択してください","",入力用!J56)</f>
        <v/>
      </c>
      <c r="V31" s="556"/>
      <c r="W31" s="556"/>
      <c r="X31" s="556"/>
      <c r="Y31" s="556"/>
      <c r="Z31" s="556"/>
      <c r="AA31" s="556"/>
      <c r="AB31" s="556"/>
      <c r="AC31" s="556"/>
      <c r="AD31" s="556"/>
      <c r="AE31" s="556"/>
      <c r="AF31" s="556"/>
      <c r="AG31" s="556"/>
      <c r="AH31" s="556"/>
      <c r="AI31" s="556"/>
      <c r="AJ31" s="556"/>
      <c r="AK31" s="556"/>
      <c r="AL31" s="556"/>
      <c r="AM31" s="556"/>
      <c r="AN31" s="556"/>
      <c r="AO31" s="556"/>
      <c r="AP31" s="556"/>
      <c r="AQ31" s="556"/>
      <c r="AR31" s="556"/>
      <c r="AS31" s="556"/>
      <c r="AT31" s="556"/>
      <c r="AU31" s="556"/>
      <c r="AV31" s="556"/>
      <c r="AW31" s="556"/>
      <c r="AX31" s="556"/>
      <c r="AY31" s="556"/>
      <c r="AZ31" s="556"/>
      <c r="BA31" s="556"/>
      <c r="BB31" s="557"/>
    </row>
    <row r="32" spans="1:54" ht="10.5" customHeight="1" x14ac:dyDescent="0.15">
      <c r="A32" s="396"/>
      <c r="B32" s="397"/>
      <c r="C32" s="397"/>
      <c r="D32" s="397"/>
      <c r="E32" s="397"/>
      <c r="F32" s="397"/>
      <c r="G32" s="397"/>
      <c r="H32" s="397"/>
      <c r="I32" s="397"/>
      <c r="J32" s="397"/>
      <c r="K32" s="397"/>
      <c r="L32" s="506"/>
      <c r="M32" s="507"/>
      <c r="N32" s="507"/>
      <c r="O32" s="507"/>
      <c r="P32" s="507"/>
      <c r="Q32" s="507"/>
      <c r="R32" s="507"/>
      <c r="S32" s="507"/>
      <c r="T32" s="507"/>
      <c r="U32" s="558"/>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430"/>
      <c r="AX32" s="430"/>
      <c r="AY32" s="430"/>
      <c r="AZ32" s="430"/>
      <c r="BA32" s="430"/>
      <c r="BB32" s="559"/>
    </row>
    <row r="33" spans="1:54" ht="10.5" customHeight="1" x14ac:dyDescent="0.15">
      <c r="A33" s="396"/>
      <c r="B33" s="397"/>
      <c r="C33" s="397"/>
      <c r="D33" s="397"/>
      <c r="E33" s="397"/>
      <c r="F33" s="397"/>
      <c r="G33" s="397"/>
      <c r="H33" s="397"/>
      <c r="I33" s="397"/>
      <c r="J33" s="397"/>
      <c r="K33" s="397"/>
      <c r="L33" s="506"/>
      <c r="M33" s="507"/>
      <c r="N33" s="507"/>
      <c r="O33" s="507"/>
      <c r="P33" s="507"/>
      <c r="Q33" s="507"/>
      <c r="R33" s="507"/>
      <c r="S33" s="507"/>
      <c r="T33" s="507"/>
      <c r="U33" s="558"/>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559"/>
    </row>
    <row r="34" spans="1:54" ht="10.5" customHeight="1" x14ac:dyDescent="0.15">
      <c r="A34" s="396"/>
      <c r="B34" s="397"/>
      <c r="C34" s="397"/>
      <c r="D34" s="397"/>
      <c r="E34" s="397"/>
      <c r="F34" s="397"/>
      <c r="G34" s="397"/>
      <c r="H34" s="397"/>
      <c r="I34" s="397"/>
      <c r="J34" s="397"/>
      <c r="K34" s="397"/>
      <c r="L34" s="506"/>
      <c r="M34" s="508" t="s">
        <v>118</v>
      </c>
      <c r="N34" s="508"/>
      <c r="O34" s="508"/>
      <c r="P34" s="508"/>
      <c r="Q34" s="508"/>
      <c r="R34" s="508"/>
      <c r="S34" s="508"/>
      <c r="T34" s="508"/>
      <c r="U34" s="555" t="str">
        <f>IF(入力用!J57="","",入力用!J57)</f>
        <v/>
      </c>
      <c r="V34" s="556"/>
      <c r="W34" s="556"/>
      <c r="X34" s="556"/>
      <c r="Y34" s="556"/>
      <c r="Z34" s="556"/>
      <c r="AA34" s="556"/>
      <c r="AB34" s="556"/>
      <c r="AC34" s="556"/>
      <c r="AD34" s="556"/>
      <c r="AE34" s="556"/>
      <c r="AF34" s="556"/>
      <c r="AG34" s="556"/>
      <c r="AH34" s="556"/>
      <c r="AI34" s="556"/>
      <c r="AJ34" s="556"/>
      <c r="AK34" s="556"/>
      <c r="AL34" s="556"/>
      <c r="AM34" s="556"/>
      <c r="AN34" s="556"/>
      <c r="AO34" s="556"/>
      <c r="AP34" s="556"/>
      <c r="AQ34" s="556"/>
      <c r="AR34" s="556"/>
      <c r="AS34" s="556"/>
      <c r="AT34" s="556"/>
      <c r="AU34" s="556"/>
      <c r="AV34" s="556"/>
      <c r="AW34" s="556"/>
      <c r="AX34" s="556"/>
      <c r="AY34" s="556"/>
      <c r="AZ34" s="556"/>
      <c r="BA34" s="556"/>
      <c r="BB34" s="557"/>
    </row>
    <row r="35" spans="1:54" ht="10.5" customHeight="1" x14ac:dyDescent="0.15">
      <c r="A35" s="396"/>
      <c r="B35" s="397"/>
      <c r="C35" s="397"/>
      <c r="D35" s="397"/>
      <c r="E35" s="397"/>
      <c r="F35" s="397"/>
      <c r="G35" s="397"/>
      <c r="H35" s="397"/>
      <c r="I35" s="397"/>
      <c r="J35" s="397"/>
      <c r="K35" s="397"/>
      <c r="L35" s="506"/>
      <c r="M35" s="507"/>
      <c r="N35" s="507"/>
      <c r="O35" s="507"/>
      <c r="P35" s="507"/>
      <c r="Q35" s="507"/>
      <c r="R35" s="507"/>
      <c r="S35" s="507"/>
      <c r="T35" s="507"/>
      <c r="U35" s="558"/>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559"/>
    </row>
    <row r="36" spans="1:54" ht="10.5" customHeight="1" x14ac:dyDescent="0.15">
      <c r="A36" s="396"/>
      <c r="B36" s="397"/>
      <c r="C36" s="397"/>
      <c r="D36" s="397"/>
      <c r="E36" s="397"/>
      <c r="F36" s="397"/>
      <c r="G36" s="397"/>
      <c r="H36" s="397"/>
      <c r="I36" s="397"/>
      <c r="J36" s="397"/>
      <c r="K36" s="397"/>
      <c r="L36" s="506"/>
      <c r="M36" s="507"/>
      <c r="N36" s="507"/>
      <c r="O36" s="507"/>
      <c r="P36" s="507"/>
      <c r="Q36" s="507"/>
      <c r="R36" s="507"/>
      <c r="S36" s="507"/>
      <c r="T36" s="507"/>
      <c r="U36" s="558"/>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559"/>
    </row>
    <row r="37" spans="1:54" ht="10.5" customHeight="1" x14ac:dyDescent="0.15">
      <c r="A37" s="396"/>
      <c r="B37" s="397"/>
      <c r="C37" s="397"/>
      <c r="D37" s="397"/>
      <c r="E37" s="397"/>
      <c r="F37" s="397"/>
      <c r="G37" s="397"/>
      <c r="H37" s="397"/>
      <c r="I37" s="397"/>
      <c r="J37" s="397"/>
      <c r="K37" s="397"/>
      <c r="L37" s="506"/>
      <c r="M37" s="509" t="s">
        <v>119</v>
      </c>
      <c r="N37" s="508"/>
      <c r="O37" s="508"/>
      <c r="P37" s="508"/>
      <c r="Q37" s="508"/>
      <c r="R37" s="508"/>
      <c r="S37" s="508"/>
      <c r="T37" s="508"/>
      <c r="U37" s="555" t="str">
        <f>IF(入力用!M58="","",入力用!M58)</f>
        <v/>
      </c>
      <c r="V37" s="556"/>
      <c r="W37" s="556"/>
      <c r="X37" s="556"/>
      <c r="Y37" s="556"/>
      <c r="Z37" s="556"/>
      <c r="AA37" s="556"/>
      <c r="AB37" s="556"/>
      <c r="AC37" s="556"/>
      <c r="AD37" s="556"/>
      <c r="AE37" s="556"/>
      <c r="AF37" s="556"/>
      <c r="AG37" s="556"/>
      <c r="AH37" s="556"/>
      <c r="AI37" s="556"/>
      <c r="AJ37" s="556"/>
      <c r="AK37" s="556"/>
      <c r="AL37" s="556"/>
      <c r="AM37" s="556"/>
      <c r="AN37" s="556"/>
      <c r="AO37" s="556"/>
      <c r="AP37" s="556"/>
      <c r="AQ37" s="556"/>
      <c r="AR37" s="556"/>
      <c r="AS37" s="556"/>
      <c r="AT37" s="556"/>
      <c r="AU37" s="556"/>
      <c r="AV37" s="556"/>
      <c r="AW37" s="556"/>
      <c r="AX37" s="556"/>
      <c r="AY37" s="556"/>
      <c r="AZ37" s="556"/>
      <c r="BA37" s="556"/>
      <c r="BB37" s="557"/>
    </row>
    <row r="38" spans="1:54" ht="10.5" customHeight="1" x14ac:dyDescent="0.15">
      <c r="A38" s="396"/>
      <c r="B38" s="397"/>
      <c r="C38" s="397"/>
      <c r="D38" s="397"/>
      <c r="E38" s="397"/>
      <c r="F38" s="397"/>
      <c r="G38" s="397"/>
      <c r="H38" s="397"/>
      <c r="I38" s="397"/>
      <c r="J38" s="397"/>
      <c r="K38" s="397"/>
      <c r="L38" s="506"/>
      <c r="M38" s="510"/>
      <c r="N38" s="507"/>
      <c r="O38" s="507"/>
      <c r="P38" s="507"/>
      <c r="Q38" s="507"/>
      <c r="R38" s="507"/>
      <c r="S38" s="507"/>
      <c r="T38" s="507"/>
      <c r="U38" s="558"/>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559"/>
    </row>
    <row r="39" spans="1:54" ht="10.5" customHeight="1" x14ac:dyDescent="0.15">
      <c r="A39" s="396"/>
      <c r="B39" s="397"/>
      <c r="C39" s="397"/>
      <c r="D39" s="397"/>
      <c r="E39" s="397"/>
      <c r="F39" s="397"/>
      <c r="G39" s="397"/>
      <c r="H39" s="397"/>
      <c r="I39" s="397"/>
      <c r="J39" s="397"/>
      <c r="K39" s="397"/>
      <c r="L39" s="506"/>
      <c r="M39" s="511"/>
      <c r="N39" s="512"/>
      <c r="O39" s="512"/>
      <c r="P39" s="512"/>
      <c r="Q39" s="512"/>
      <c r="R39" s="512"/>
      <c r="S39" s="512"/>
      <c r="T39" s="512"/>
      <c r="U39" s="563"/>
      <c r="V39" s="564"/>
      <c r="W39" s="564"/>
      <c r="X39" s="564"/>
      <c r="Y39" s="564"/>
      <c r="Z39" s="564"/>
      <c r="AA39" s="564"/>
      <c r="AB39" s="564"/>
      <c r="AC39" s="564"/>
      <c r="AD39" s="564"/>
      <c r="AE39" s="564"/>
      <c r="AF39" s="564"/>
      <c r="AG39" s="564"/>
      <c r="AH39" s="564"/>
      <c r="AI39" s="564"/>
      <c r="AJ39" s="564"/>
      <c r="AK39" s="564"/>
      <c r="AL39" s="564"/>
      <c r="AM39" s="564"/>
      <c r="AN39" s="564"/>
      <c r="AO39" s="564"/>
      <c r="AP39" s="564"/>
      <c r="AQ39" s="564"/>
      <c r="AR39" s="564"/>
      <c r="AS39" s="564"/>
      <c r="AT39" s="564"/>
      <c r="AU39" s="564"/>
      <c r="AV39" s="564"/>
      <c r="AW39" s="564"/>
      <c r="AX39" s="564"/>
      <c r="AY39" s="564"/>
      <c r="AZ39" s="564"/>
      <c r="BA39" s="564"/>
      <c r="BB39" s="565"/>
    </row>
    <row r="40" spans="1:54" ht="10.5" customHeight="1" x14ac:dyDescent="0.15">
      <c r="A40" s="396"/>
      <c r="B40" s="397"/>
      <c r="C40" s="397"/>
      <c r="D40" s="397"/>
      <c r="E40" s="397"/>
      <c r="F40" s="397"/>
      <c r="G40" s="397"/>
      <c r="H40" s="397"/>
      <c r="I40" s="397"/>
      <c r="J40" s="397"/>
      <c r="K40" s="397"/>
      <c r="L40" s="506"/>
      <c r="M40" s="507" t="s">
        <v>120</v>
      </c>
      <c r="N40" s="507"/>
      <c r="O40" s="507"/>
      <c r="P40" s="507"/>
      <c r="Q40" s="507"/>
      <c r="R40" s="507"/>
      <c r="S40" s="507"/>
      <c r="T40" s="507"/>
      <c r="U40" s="558" t="str">
        <f>IF(入力用!J59="","",入力用!J59)</f>
        <v/>
      </c>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559"/>
    </row>
    <row r="41" spans="1:54" ht="10.5" customHeight="1" x14ac:dyDescent="0.15">
      <c r="A41" s="396"/>
      <c r="B41" s="397"/>
      <c r="C41" s="397"/>
      <c r="D41" s="397"/>
      <c r="E41" s="397"/>
      <c r="F41" s="397"/>
      <c r="G41" s="397"/>
      <c r="H41" s="397"/>
      <c r="I41" s="397"/>
      <c r="J41" s="397"/>
      <c r="K41" s="397"/>
      <c r="L41" s="506"/>
      <c r="M41" s="507"/>
      <c r="N41" s="507"/>
      <c r="O41" s="507"/>
      <c r="P41" s="507"/>
      <c r="Q41" s="507"/>
      <c r="R41" s="507"/>
      <c r="S41" s="507"/>
      <c r="T41" s="507"/>
      <c r="U41" s="558"/>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559"/>
    </row>
    <row r="42" spans="1:54" ht="10.5" customHeight="1" x14ac:dyDescent="0.15">
      <c r="A42" s="386"/>
      <c r="B42" s="387"/>
      <c r="C42" s="387"/>
      <c r="D42" s="387"/>
      <c r="E42" s="387"/>
      <c r="F42" s="387"/>
      <c r="G42" s="387"/>
      <c r="H42" s="387"/>
      <c r="I42" s="387"/>
      <c r="J42" s="387"/>
      <c r="K42" s="387"/>
      <c r="L42" s="388"/>
      <c r="M42" s="513"/>
      <c r="N42" s="513"/>
      <c r="O42" s="513"/>
      <c r="P42" s="513"/>
      <c r="Q42" s="513"/>
      <c r="R42" s="513"/>
      <c r="S42" s="513"/>
      <c r="T42" s="513"/>
      <c r="U42" s="560"/>
      <c r="V42" s="561"/>
      <c r="W42" s="561"/>
      <c r="X42" s="561"/>
      <c r="Y42" s="561"/>
      <c r="Z42" s="561"/>
      <c r="AA42" s="561"/>
      <c r="AB42" s="561"/>
      <c r="AC42" s="561"/>
      <c r="AD42" s="561"/>
      <c r="AE42" s="561"/>
      <c r="AF42" s="561"/>
      <c r="AG42" s="561"/>
      <c r="AH42" s="561"/>
      <c r="AI42" s="561"/>
      <c r="AJ42" s="561"/>
      <c r="AK42" s="561"/>
      <c r="AL42" s="561"/>
      <c r="AM42" s="561"/>
      <c r="AN42" s="561"/>
      <c r="AO42" s="561"/>
      <c r="AP42" s="561"/>
      <c r="AQ42" s="561"/>
      <c r="AR42" s="561"/>
      <c r="AS42" s="561"/>
      <c r="AT42" s="561"/>
      <c r="AU42" s="561"/>
      <c r="AV42" s="561"/>
      <c r="AW42" s="561"/>
      <c r="AX42" s="561"/>
      <c r="AY42" s="561"/>
      <c r="AZ42" s="561"/>
      <c r="BA42" s="561"/>
      <c r="BB42" s="562"/>
    </row>
    <row r="43" spans="1:54" ht="13.5" customHeight="1" x14ac:dyDescent="0.15">
      <c r="A43" s="1"/>
      <c r="B43" s="1"/>
      <c r="C43" s="1"/>
      <c r="D43" s="1"/>
      <c r="E43" s="1"/>
      <c r="F43" s="1"/>
      <c r="G43" s="1"/>
      <c r="H43" s="1"/>
      <c r="I43" s="1"/>
      <c r="J43" s="1"/>
      <c r="K43" s="1"/>
      <c r="L43" s="1"/>
      <c r="M43" s="13"/>
      <c r="N43" s="13"/>
      <c r="O43" s="13"/>
      <c r="P43" s="13"/>
      <c r="Q43" s="13"/>
      <c r="R43" s="13"/>
      <c r="S43" s="13"/>
      <c r="T43" s="13"/>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3.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1:54" ht="15.75" customHeight="1" x14ac:dyDescent="0.15">
      <c r="A45" s="397" t="s">
        <v>62</v>
      </c>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7"/>
      <c r="AP45" s="397"/>
      <c r="AQ45" s="397"/>
      <c r="AR45" s="397"/>
      <c r="AS45" s="397"/>
      <c r="AT45" s="397"/>
      <c r="AU45" s="397"/>
      <c r="AV45" s="397"/>
      <c r="AW45" s="397"/>
      <c r="AX45" s="397"/>
      <c r="AY45" s="397"/>
      <c r="AZ45" s="397"/>
      <c r="BA45" s="397"/>
      <c r="BB45" s="397"/>
    </row>
    <row r="46" spans="1:54" ht="15.75" customHeight="1" x14ac:dyDescent="0.15">
      <c r="A46" s="429" t="s">
        <v>244</v>
      </c>
      <c r="B46" s="429"/>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429"/>
      <c r="BA46" s="429"/>
      <c r="BB46" s="429"/>
    </row>
    <row r="47" spans="1:54" ht="15.75" customHeight="1" x14ac:dyDescent="0.15">
      <c r="A47" s="429" t="s">
        <v>122</v>
      </c>
      <c r="B47" s="429"/>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429"/>
      <c r="BA47" s="429"/>
      <c r="BB47" s="429"/>
    </row>
    <row r="48" spans="1:54" x14ac:dyDescent="0.15">
      <c r="A48" s="429" t="s">
        <v>121</v>
      </c>
      <c r="B48" s="429"/>
      <c r="C48" s="429"/>
      <c r="D48" s="429"/>
      <c r="E48" s="429"/>
      <c r="F48" s="429"/>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29"/>
      <c r="AE48" s="429"/>
      <c r="AF48" s="429"/>
      <c r="AG48" s="429"/>
      <c r="AH48" s="429"/>
      <c r="AI48" s="429"/>
      <c r="AJ48" s="429"/>
      <c r="AK48" s="429"/>
      <c r="AL48" s="429"/>
      <c r="AM48" s="429"/>
      <c r="AN48" s="429"/>
      <c r="AO48" s="429"/>
      <c r="AP48" s="429"/>
      <c r="AQ48" s="429"/>
      <c r="AR48" s="429"/>
      <c r="AS48" s="429"/>
      <c r="AT48" s="429"/>
      <c r="AU48" s="429"/>
      <c r="AV48" s="429"/>
      <c r="AW48" s="429"/>
      <c r="AX48" s="429"/>
      <c r="AY48" s="429"/>
      <c r="AZ48" s="429"/>
      <c r="BA48" s="429"/>
      <c r="BB48" s="429"/>
    </row>
    <row r="49" spans="1:54" x14ac:dyDescent="0.1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3"/>
      <c r="AD49" s="3"/>
      <c r="AE49" s="3"/>
      <c r="AF49" s="3"/>
      <c r="AG49" s="1"/>
      <c r="AH49" s="1"/>
      <c r="AI49" s="1"/>
      <c r="AJ49" s="1"/>
      <c r="AK49" s="1"/>
      <c r="AL49" s="1"/>
      <c r="AM49" s="1"/>
      <c r="AN49" s="1"/>
      <c r="AO49" s="1"/>
      <c r="AP49" s="1"/>
      <c r="AQ49" s="1"/>
      <c r="AR49" s="1"/>
      <c r="AS49" s="1"/>
      <c r="AT49" s="1"/>
      <c r="AU49" s="1"/>
      <c r="AV49" s="1"/>
      <c r="AW49" s="1"/>
      <c r="AX49" s="1"/>
      <c r="AY49" s="1"/>
      <c r="AZ49" s="1"/>
      <c r="BA49" s="3"/>
      <c r="BB49" s="3"/>
    </row>
    <row r="50" spans="1:54"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3"/>
      <c r="AD50" s="3"/>
      <c r="AE50" s="3"/>
      <c r="AF50" s="3"/>
      <c r="AG50" s="1"/>
      <c r="AH50" s="1"/>
      <c r="AI50" s="1"/>
      <c r="AJ50" s="1"/>
      <c r="AK50" s="1"/>
      <c r="AL50" s="1"/>
      <c r="AM50" s="1"/>
      <c r="AN50" s="1"/>
      <c r="AO50" s="1"/>
      <c r="AP50" s="1"/>
      <c r="AQ50" s="1"/>
      <c r="AR50" s="1"/>
      <c r="AS50" s="1"/>
      <c r="AT50" s="1"/>
      <c r="AU50" s="1"/>
      <c r="AV50" s="1"/>
      <c r="AW50" s="1"/>
      <c r="AX50" s="1"/>
      <c r="AY50" s="1"/>
      <c r="AZ50" s="1"/>
      <c r="BA50" s="3"/>
      <c r="BB50" s="3"/>
    </row>
    <row r="51" spans="1:54"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G51" s="3"/>
      <c r="AH51" s="3"/>
      <c r="AI51" s="3"/>
      <c r="AJ51" s="3"/>
      <c r="AK51" s="3"/>
      <c r="AL51" s="3"/>
      <c r="AM51" s="3"/>
      <c r="AN51" s="3"/>
      <c r="AO51" s="3"/>
      <c r="AP51" s="3"/>
      <c r="AQ51" s="3"/>
      <c r="AR51" s="3"/>
      <c r="AS51" s="3"/>
      <c r="AT51" s="3"/>
      <c r="AU51" s="3"/>
      <c r="AV51" s="3"/>
      <c r="AW51" s="3"/>
      <c r="AX51" s="3"/>
      <c r="AY51" s="3"/>
      <c r="AZ51" s="3"/>
      <c r="BA51" s="3"/>
      <c r="BB51" s="3"/>
    </row>
    <row r="52" spans="1:54"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G52" s="3"/>
      <c r="AH52" s="3"/>
      <c r="AI52" s="3"/>
      <c r="AJ52" s="3"/>
      <c r="AK52" s="3"/>
      <c r="AL52" s="3"/>
      <c r="AM52" s="3"/>
      <c r="AN52" s="3"/>
      <c r="AO52" s="3"/>
      <c r="AP52" s="3"/>
      <c r="AQ52" s="3"/>
      <c r="AR52" s="3"/>
      <c r="AS52" s="3"/>
      <c r="AT52" s="3"/>
      <c r="AU52" s="3"/>
      <c r="AV52" s="3"/>
      <c r="AW52" s="3"/>
      <c r="AX52" s="3"/>
      <c r="AY52" s="3"/>
      <c r="AZ52" s="3"/>
      <c r="BA52" s="3"/>
      <c r="BB52" s="3"/>
    </row>
  </sheetData>
  <sheetProtection sheet="1" objects="1" scenarios="1"/>
  <mergeCells count="57">
    <mergeCell ref="A1:BB1"/>
    <mergeCell ref="A4:BB4"/>
    <mergeCell ref="A12:BB12"/>
    <mergeCell ref="AH8:BB8"/>
    <mergeCell ref="Q8:AC8"/>
    <mergeCell ref="AD8:AG8"/>
    <mergeCell ref="A9:BB9"/>
    <mergeCell ref="A48:BB48"/>
    <mergeCell ref="A8:C8"/>
    <mergeCell ref="D8:E8"/>
    <mergeCell ref="F8:H8"/>
    <mergeCell ref="I8:K8"/>
    <mergeCell ref="L8:M8"/>
    <mergeCell ref="N8:P8"/>
    <mergeCell ref="R23:S24"/>
    <mergeCell ref="T23:V24"/>
    <mergeCell ref="W23:X24"/>
    <mergeCell ref="N16:AC17"/>
    <mergeCell ref="AE18:BB19"/>
    <mergeCell ref="N18:AC19"/>
    <mergeCell ref="A45:BB45"/>
    <mergeCell ref="A23:L24"/>
    <mergeCell ref="A25:L26"/>
    <mergeCell ref="A46:BB46"/>
    <mergeCell ref="A47:BB47"/>
    <mergeCell ref="AM23:AN24"/>
    <mergeCell ref="P23:Q24"/>
    <mergeCell ref="M40:T42"/>
    <mergeCell ref="N20:AC21"/>
    <mergeCell ref="M23:O24"/>
    <mergeCell ref="A27:L42"/>
    <mergeCell ref="U31:BB33"/>
    <mergeCell ref="U34:BB36"/>
    <mergeCell ref="U37:BB39"/>
    <mergeCell ref="U40:BB42"/>
    <mergeCell ref="M31:T33"/>
    <mergeCell ref="M34:T36"/>
    <mergeCell ref="M37:T39"/>
    <mergeCell ref="M27:AG30"/>
    <mergeCell ref="AH27:BB30"/>
    <mergeCell ref="M25:BB26"/>
    <mergeCell ref="AE16:BB17"/>
    <mergeCell ref="AD23:AF24"/>
    <mergeCell ref="A14:V14"/>
    <mergeCell ref="A13:V13"/>
    <mergeCell ref="AE20:AK21"/>
    <mergeCell ref="AM20:BB21"/>
    <mergeCell ref="AV23:AX24"/>
    <mergeCell ref="AY23:AZ24"/>
    <mergeCell ref="BA23:BB24"/>
    <mergeCell ref="AJ23:AL24"/>
    <mergeCell ref="AO23:AP24"/>
    <mergeCell ref="AQ23:AS24"/>
    <mergeCell ref="AT23:AU24"/>
    <mergeCell ref="Y23:AA24"/>
    <mergeCell ref="AB23:AC24"/>
    <mergeCell ref="AG23:AH24"/>
  </mergeCells>
  <phoneticPr fontId="2"/>
  <printOptions horizontalCentered="1"/>
  <pageMargins left="0.47244094488188981" right="0.47244094488188981" top="0.78740157480314965" bottom="0.59055118110236227" header="0.31496062992125984" footer="0.31496062992125984"/>
  <pageSetup paperSize="9" orientation="portrait" horizontalDpi="4294967293"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8B0D4-7CB9-4D38-90F4-6B211E802C0E}">
  <sheetPr transitionEvaluation="1">
    <tabColor rgb="FF66CCFF"/>
  </sheetPr>
  <dimension ref="A1:N25"/>
  <sheetViews>
    <sheetView showGridLines="0" view="pageBreakPreview" zoomScaleNormal="100" zoomScaleSheetLayoutView="100" workbookViewId="0">
      <selection activeCell="G22" sqref="G22"/>
    </sheetView>
  </sheetViews>
  <sheetFormatPr defaultRowHeight="14.25" x14ac:dyDescent="0.15"/>
  <cols>
    <col min="1" max="1" width="14.625" style="51" customWidth="1"/>
    <col min="2" max="3" width="14.125" style="51" customWidth="1"/>
    <col min="4" max="5" width="7.75" style="51" customWidth="1"/>
    <col min="6" max="8" width="5.5" style="51" customWidth="1"/>
    <col min="9" max="11" width="6.625" style="51" customWidth="1"/>
    <col min="12" max="16384" width="9" style="51"/>
  </cols>
  <sheetData>
    <row r="1" spans="1:11" ht="54.75" customHeight="1" x14ac:dyDescent="0.15"/>
    <row r="2" spans="1:11" ht="33" customHeight="1" x14ac:dyDescent="0.15">
      <c r="A2" s="434" t="s">
        <v>63</v>
      </c>
      <c r="B2" s="434"/>
      <c r="C2" s="434"/>
      <c r="D2" s="434"/>
      <c r="E2" s="434"/>
      <c r="F2" s="434"/>
      <c r="G2" s="434"/>
      <c r="H2" s="434"/>
      <c r="I2" s="434"/>
      <c r="J2" s="434"/>
      <c r="K2" s="434"/>
    </row>
    <row r="4" spans="1:11" x14ac:dyDescent="0.15">
      <c r="A4" s="439" t="s">
        <v>88</v>
      </c>
      <c r="B4" s="439"/>
      <c r="C4" s="439"/>
      <c r="D4" s="439"/>
      <c r="E4" s="439"/>
      <c r="F4" s="439"/>
      <c r="G4" s="439"/>
      <c r="H4" s="439"/>
      <c r="I4" s="439"/>
      <c r="J4" s="439"/>
      <c r="K4" s="439"/>
    </row>
    <row r="5" spans="1:11" x14ac:dyDescent="0.15">
      <c r="A5" s="439"/>
      <c r="B5" s="439"/>
      <c r="C5" s="439"/>
      <c r="D5" s="439"/>
      <c r="E5" s="439"/>
      <c r="F5" s="439"/>
      <c r="G5" s="439"/>
      <c r="H5" s="439"/>
      <c r="I5" s="439"/>
      <c r="J5" s="439"/>
      <c r="K5" s="439"/>
    </row>
    <row r="7" spans="1:11" ht="29.25" customHeight="1" x14ac:dyDescent="0.15">
      <c r="A7" s="434" t="s">
        <v>65</v>
      </c>
      <c r="B7" s="434"/>
      <c r="C7" s="434"/>
      <c r="D7" s="434"/>
      <c r="E7" s="434"/>
      <c r="F7" s="434"/>
      <c r="G7" s="434"/>
      <c r="H7" s="434"/>
      <c r="I7" s="434"/>
      <c r="J7" s="434"/>
      <c r="K7" s="434"/>
    </row>
    <row r="8" spans="1:11" ht="32.25" customHeight="1" x14ac:dyDescent="0.15">
      <c r="A8" s="531" t="s">
        <v>219</v>
      </c>
      <c r="B8" s="531" t="s">
        <v>66</v>
      </c>
      <c r="C8" s="531" t="s">
        <v>89</v>
      </c>
      <c r="D8" s="523" t="s">
        <v>90</v>
      </c>
      <c r="E8" s="524"/>
      <c r="F8" s="524"/>
      <c r="G8" s="524"/>
      <c r="H8" s="525"/>
      <c r="I8" s="514" t="s">
        <v>93</v>
      </c>
      <c r="J8" s="515"/>
      <c r="K8" s="516"/>
    </row>
    <row r="9" spans="1:11" ht="32.25" customHeight="1" x14ac:dyDescent="0.15">
      <c r="A9" s="532"/>
      <c r="B9" s="532"/>
      <c r="C9" s="532"/>
      <c r="D9" s="523" t="s">
        <v>91</v>
      </c>
      <c r="E9" s="525"/>
      <c r="F9" s="523" t="s">
        <v>92</v>
      </c>
      <c r="G9" s="524"/>
      <c r="H9" s="525"/>
      <c r="I9" s="517"/>
      <c r="J9" s="518"/>
      <c r="K9" s="519"/>
    </row>
    <row r="10" spans="1:11" ht="32.25" customHeight="1" x14ac:dyDescent="0.15">
      <c r="A10" s="52" t="s">
        <v>68</v>
      </c>
      <c r="B10" s="60" t="str">
        <f>IF('（事前に提出）収支予算書'!B9="","",'（事前に提出）収支予算書'!B9)</f>
        <v/>
      </c>
      <c r="C10" s="61"/>
      <c r="D10" s="526" t="str">
        <f>IF($B$10-$C$10&gt;=0,"",$C$10-$B$10)</f>
        <v/>
      </c>
      <c r="E10" s="527"/>
      <c r="F10" s="528">
        <f>IF($B$10-$C$10&gt;=0,$C$10-$B$10,"")</f>
        <v>0</v>
      </c>
      <c r="G10" s="529"/>
      <c r="H10" s="530"/>
      <c r="I10" s="520"/>
      <c r="J10" s="521"/>
      <c r="K10" s="522"/>
    </row>
    <row r="11" spans="1:11" ht="32.25" customHeight="1" x14ac:dyDescent="0.15">
      <c r="A11" s="55" t="s">
        <v>94</v>
      </c>
      <c r="B11" s="60" t="str">
        <f>IF('（事前に提出）収支予算書'!B10="","",'（事前に提出）収支予算書'!B10)</f>
        <v/>
      </c>
      <c r="C11" s="53">
        <f>C23-C10</f>
        <v>0</v>
      </c>
      <c r="D11" s="526" t="str">
        <f>IF($B$11-$C$11&gt;=0,"",$C$11-$B$11)</f>
        <v/>
      </c>
      <c r="E11" s="527"/>
      <c r="F11" s="528">
        <f>IF($B$11-$C$11&gt;=0,$C$11-$B$11,"")</f>
        <v>0</v>
      </c>
      <c r="G11" s="529"/>
      <c r="H11" s="530"/>
      <c r="I11" s="520"/>
      <c r="J11" s="521"/>
      <c r="K11" s="522"/>
    </row>
    <row r="12" spans="1:11" ht="32.25" customHeight="1" x14ac:dyDescent="0.15">
      <c r="A12" s="64"/>
      <c r="B12" s="60"/>
      <c r="C12" s="60"/>
      <c r="D12" s="526" t="str">
        <f t="shared" ref="D12:D13" si="0">IF(B12-C12&gt;=0,"",C12-B12)</f>
        <v/>
      </c>
      <c r="E12" s="527"/>
      <c r="F12" s="528">
        <f>IF($B$12-$C$12&gt;=0,$C$12-$B$12,"")</f>
        <v>0</v>
      </c>
      <c r="G12" s="529"/>
      <c r="H12" s="530"/>
      <c r="I12" s="520"/>
      <c r="J12" s="521"/>
      <c r="K12" s="522"/>
    </row>
    <row r="13" spans="1:11" ht="32.25" customHeight="1" x14ac:dyDescent="0.15">
      <c r="A13" s="64"/>
      <c r="B13" s="60"/>
      <c r="C13" s="60"/>
      <c r="D13" s="526" t="str">
        <f t="shared" si="0"/>
        <v/>
      </c>
      <c r="E13" s="527"/>
      <c r="F13" s="528">
        <f>IF($B$13-$C$13&gt;=0,$C$13-$B$13,"")</f>
        <v>0</v>
      </c>
      <c r="G13" s="529"/>
      <c r="H13" s="530"/>
      <c r="I13" s="520"/>
      <c r="J13" s="521"/>
      <c r="K13" s="522"/>
    </row>
    <row r="14" spans="1:11" ht="32.25" customHeight="1" x14ac:dyDescent="0.15">
      <c r="A14" s="52" t="s">
        <v>74</v>
      </c>
      <c r="B14" s="53">
        <f>SUM($B$10:$B$13)</f>
        <v>0</v>
      </c>
      <c r="C14" s="53">
        <f>SUM($C$10:$C$13)</f>
        <v>0</v>
      </c>
      <c r="D14" s="526">
        <f>SUM($D$10:$E$13)</f>
        <v>0</v>
      </c>
      <c r="E14" s="527"/>
      <c r="F14" s="528">
        <f>SUM($F$10:$H$13)</f>
        <v>0</v>
      </c>
      <c r="G14" s="529"/>
      <c r="H14" s="530"/>
      <c r="I14" s="520"/>
      <c r="J14" s="521"/>
      <c r="K14" s="522"/>
    </row>
    <row r="15" spans="1:11" ht="32.25" customHeight="1" x14ac:dyDescent="0.15">
      <c r="A15" s="16"/>
      <c r="B15" s="16"/>
      <c r="C15" s="16"/>
      <c r="D15" s="16"/>
      <c r="E15" s="16"/>
      <c r="F15" s="16"/>
      <c r="G15" s="16"/>
      <c r="H15" s="16"/>
      <c r="I15" s="16"/>
      <c r="J15" s="16"/>
      <c r="K15" s="16"/>
    </row>
    <row r="16" spans="1:11" ht="32.25" customHeight="1" x14ac:dyDescent="0.15">
      <c r="A16" s="16"/>
      <c r="B16" s="16"/>
      <c r="C16" s="16"/>
      <c r="D16" s="16"/>
      <c r="I16" s="16"/>
      <c r="J16" s="16"/>
      <c r="K16" s="16"/>
    </row>
    <row r="17" spans="1:14" ht="32.25" customHeight="1" x14ac:dyDescent="0.15">
      <c r="A17" s="533" t="s">
        <v>70</v>
      </c>
      <c r="B17" s="533"/>
      <c r="C17" s="533"/>
      <c r="D17" s="533"/>
      <c r="E17" s="533"/>
      <c r="F17" s="533"/>
      <c r="G17" s="533"/>
      <c r="H17" s="533"/>
      <c r="I17" s="533"/>
      <c r="J17" s="533"/>
      <c r="K17" s="533"/>
    </row>
    <row r="18" spans="1:14" ht="32.25" customHeight="1" x14ac:dyDescent="0.15">
      <c r="A18" s="52" t="s">
        <v>219</v>
      </c>
      <c r="B18" s="52" t="s">
        <v>66</v>
      </c>
      <c r="C18" s="52" t="s">
        <v>89</v>
      </c>
      <c r="D18" s="534" t="s">
        <v>67</v>
      </c>
      <c r="E18" s="534"/>
      <c r="F18" s="534"/>
      <c r="G18" s="534"/>
      <c r="H18" s="534"/>
      <c r="I18" s="534"/>
      <c r="J18" s="534"/>
      <c r="K18" s="534"/>
    </row>
    <row r="19" spans="1:14" ht="17.25" customHeight="1" x14ac:dyDescent="0.15">
      <c r="A19" s="537" t="s">
        <v>71</v>
      </c>
      <c r="B19" s="539" t="str">
        <f>IF('（事前に提出）収支予算書'!M20="","",'（事前に提出）収支予算書'!M20)</f>
        <v/>
      </c>
      <c r="C19" s="535">
        <f>$G$19*$J$19+$G$20*$J$20</f>
        <v>0</v>
      </c>
      <c r="D19" s="543" t="s">
        <v>231</v>
      </c>
      <c r="E19" s="544"/>
      <c r="F19" s="544"/>
      <c r="G19" s="545"/>
      <c r="H19" s="545"/>
      <c r="I19" s="56" t="s">
        <v>229</v>
      </c>
      <c r="J19" s="62"/>
      <c r="K19" s="57" t="s">
        <v>230</v>
      </c>
    </row>
    <row r="20" spans="1:14" ht="17.25" customHeight="1" x14ac:dyDescent="0.15">
      <c r="A20" s="538"/>
      <c r="B20" s="540"/>
      <c r="C20" s="536"/>
      <c r="D20" s="543" t="s">
        <v>231</v>
      </c>
      <c r="E20" s="544"/>
      <c r="F20" s="544"/>
      <c r="G20" s="545"/>
      <c r="H20" s="545"/>
      <c r="I20" s="56" t="s">
        <v>229</v>
      </c>
      <c r="J20" s="62"/>
      <c r="K20" s="57" t="s">
        <v>230</v>
      </c>
    </row>
    <row r="21" spans="1:14" ht="32.25" customHeight="1" x14ac:dyDescent="0.15">
      <c r="A21" s="64"/>
      <c r="B21" s="60"/>
      <c r="C21" s="58"/>
      <c r="D21" s="541"/>
      <c r="E21" s="542"/>
      <c r="F21" s="542"/>
      <c r="G21" s="542"/>
      <c r="H21" s="542"/>
      <c r="I21" s="542"/>
      <c r="J21" s="542"/>
      <c r="K21" s="542"/>
    </row>
    <row r="22" spans="1:14" ht="32.25" customHeight="1" x14ac:dyDescent="0.15">
      <c r="A22" s="64"/>
      <c r="B22" s="60"/>
      <c r="C22" s="63"/>
    </row>
    <row r="23" spans="1:14" ht="32.25" customHeight="1" x14ac:dyDescent="0.15">
      <c r="A23" s="52" t="s">
        <v>74</v>
      </c>
      <c r="B23" s="53">
        <f>SUM($B$19:$B$22)</f>
        <v>0</v>
      </c>
      <c r="C23" s="54">
        <f>SUM($C$19:$C$22)</f>
        <v>0</v>
      </c>
      <c r="D23" s="541"/>
      <c r="E23" s="542"/>
      <c r="F23" s="542"/>
      <c r="G23" s="542"/>
      <c r="H23" s="542"/>
      <c r="I23" s="542"/>
      <c r="J23" s="542"/>
      <c r="K23" s="542"/>
    </row>
    <row r="24" spans="1:14" x14ac:dyDescent="0.15">
      <c r="N24" s="59"/>
    </row>
    <row r="25" spans="1:14" ht="33" customHeight="1" x14ac:dyDescent="0.15">
      <c r="A25" s="434" t="s">
        <v>75</v>
      </c>
      <c r="B25" s="434"/>
      <c r="C25" s="434"/>
      <c r="D25" s="434"/>
      <c r="E25" s="434"/>
      <c r="F25" s="434"/>
      <c r="G25" s="434"/>
      <c r="H25" s="434"/>
      <c r="I25" s="434"/>
      <c r="J25" s="434"/>
      <c r="K25" s="434"/>
    </row>
  </sheetData>
  <mergeCells count="37">
    <mergeCell ref="C19:C20"/>
    <mergeCell ref="A19:A20"/>
    <mergeCell ref="B19:B20"/>
    <mergeCell ref="D23:K23"/>
    <mergeCell ref="A25:K25"/>
    <mergeCell ref="D21:K21"/>
    <mergeCell ref="D20:F20"/>
    <mergeCell ref="G20:H20"/>
    <mergeCell ref="D19:F19"/>
    <mergeCell ref="G19:H19"/>
    <mergeCell ref="A17:K17"/>
    <mergeCell ref="D18:K18"/>
    <mergeCell ref="D11:E11"/>
    <mergeCell ref="F11:H11"/>
    <mergeCell ref="D12:E12"/>
    <mergeCell ref="I12:K12"/>
    <mergeCell ref="I13:K13"/>
    <mergeCell ref="I14:K14"/>
    <mergeCell ref="D13:E13"/>
    <mergeCell ref="F13:H13"/>
    <mergeCell ref="D14:E14"/>
    <mergeCell ref="F14:H14"/>
    <mergeCell ref="F12:H12"/>
    <mergeCell ref="I8:K9"/>
    <mergeCell ref="I11:K11"/>
    <mergeCell ref="A2:K2"/>
    <mergeCell ref="A4:K5"/>
    <mergeCell ref="A7:K7"/>
    <mergeCell ref="D8:H8"/>
    <mergeCell ref="I10:K10"/>
    <mergeCell ref="D10:E10"/>
    <mergeCell ref="F10:H10"/>
    <mergeCell ref="F9:H9"/>
    <mergeCell ref="D9:E9"/>
    <mergeCell ref="C8:C9"/>
    <mergeCell ref="B8:B9"/>
    <mergeCell ref="A8:A9"/>
  </mergeCells>
  <phoneticPr fontId="2"/>
  <conditionalFormatting sqref="B10">
    <cfRule type="expression" dxfId="85" priority="12">
      <formula>$B$10=""</formula>
    </cfRule>
  </conditionalFormatting>
  <conditionalFormatting sqref="B11">
    <cfRule type="expression" dxfId="84" priority="11">
      <formula>$B$11=""</formula>
    </cfRule>
  </conditionalFormatting>
  <conditionalFormatting sqref="B19">
    <cfRule type="expression" dxfId="83" priority="5">
      <formula>$B$19=""</formula>
    </cfRule>
  </conditionalFormatting>
  <conditionalFormatting sqref="B19:B20">
    <cfRule type="expression" dxfId="82" priority="1">
      <formula>$B$19=0</formula>
    </cfRule>
  </conditionalFormatting>
  <conditionalFormatting sqref="C10">
    <cfRule type="expression" dxfId="81" priority="17">
      <formula>$C$10=""</formula>
    </cfRule>
  </conditionalFormatting>
  <conditionalFormatting sqref="F10:H10">
    <cfRule type="expression" dxfId="80" priority="10">
      <formula>$F$10=0</formula>
    </cfRule>
  </conditionalFormatting>
  <conditionalFormatting sqref="F11:H11">
    <cfRule type="expression" dxfId="79" priority="9">
      <formula>$F$11=0</formula>
    </cfRule>
  </conditionalFormatting>
  <conditionalFormatting sqref="F12:H12">
    <cfRule type="expression" dxfId="78" priority="8">
      <formula>$F$12=0</formula>
    </cfRule>
  </conditionalFormatting>
  <conditionalFormatting sqref="F13:H13">
    <cfRule type="expression" dxfId="77" priority="7">
      <formula>$F$13=0</formula>
    </cfRule>
  </conditionalFormatting>
  <conditionalFormatting sqref="F14:H14">
    <cfRule type="expression" dxfId="76" priority="6">
      <formula>$F$14=0</formula>
    </cfRule>
  </conditionalFormatting>
  <conditionalFormatting sqref="G19:H19">
    <cfRule type="expression" dxfId="75" priority="16">
      <formula>$G$19=""</formula>
    </cfRule>
  </conditionalFormatting>
  <conditionalFormatting sqref="J19">
    <cfRule type="expression" dxfId="74" priority="15">
      <formula>$J$19=""</formula>
    </cfRule>
  </conditionalFormatting>
  <printOptions horizontalCentered="1"/>
  <pageMargins left="0.39370078740157483" right="0.39370078740157483" top="0.74803149606299213" bottom="0.59055118110236227" header="0.31496062992125984" footer="0.31496062992125984"/>
  <pageSetup paperSize="9" orientation="portrait" horizontalDpi="4294967293"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入力用</vt:lpstr>
      <vt:lpstr>（事前に提出）申請書</vt:lpstr>
      <vt:lpstr>（事前に提出）収支予算書</vt:lpstr>
      <vt:lpstr>（事前に提出）参加者名簿</vt:lpstr>
      <vt:lpstr>（当日に持参）宿泊証明書</vt:lpstr>
      <vt:lpstr>（宿泊後に提出）変更交付承認申請書</vt:lpstr>
      <vt:lpstr>（宿泊後に提出）実績報告及び補助金請求書</vt:lpstr>
      <vt:lpstr>（宿泊後に提出）収支決算書</vt:lpstr>
      <vt:lpstr>'（事前に提出）収支予算書'!_Hlk197681038</vt:lpstr>
      <vt:lpstr>'（事前に提出）参加者名簿'!Print_Area</vt:lpstr>
      <vt:lpstr>'（事前に提出）収支予算書'!Print_Area</vt:lpstr>
      <vt:lpstr>'（事前に提出）申請書'!Print_Area</vt:lpstr>
      <vt:lpstr>'（宿泊後に提出）実績報告及び補助金請求書'!Print_Area</vt:lpstr>
      <vt:lpstr>'（宿泊後に提出）収支決算書'!Print_Area</vt:lpstr>
      <vt:lpstr>'（宿泊後に提出）変更交付承認申請書'!Print_Area</vt:lpstr>
      <vt:lpstr>'（当日に持参）宿泊証明書'!Print_Area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えびの市スポーツ観光推進協議会</dc:creator>
  <cp:lastModifiedBy>事務局 スポーツ観光推進協議会</cp:lastModifiedBy>
  <cp:lastPrinted>2025-07-04T02:52:56Z</cp:lastPrinted>
  <dcterms:created xsi:type="dcterms:W3CDTF">2023-08-15T06:12:22Z</dcterms:created>
  <dcterms:modified xsi:type="dcterms:W3CDTF">2025-09-19T02:49:29Z</dcterms:modified>
</cp:coreProperties>
</file>